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855" windowWidth="15600" windowHeight="1120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" i="2" l="1"/>
  <c r="M68" i="2"/>
  <c r="M67" i="2"/>
  <c r="M66" i="2"/>
  <c r="G67" i="2"/>
  <c r="G68" i="2"/>
  <c r="A66" i="2"/>
  <c r="A67" i="2"/>
  <c r="A68" i="2"/>
  <c r="M89" i="2"/>
  <c r="M98" i="2"/>
  <c r="M97" i="2"/>
  <c r="A96" i="2" l="1"/>
  <c r="A97" i="2"/>
  <c r="A98" i="2"/>
  <c r="M83" i="2" l="1"/>
  <c r="M7" i="2" l="1"/>
  <c r="R89" i="2" l="1"/>
  <c r="Q89" i="2"/>
  <c r="P89" i="2"/>
  <c r="O89" i="2"/>
  <c r="N89" i="2"/>
  <c r="M102" i="2"/>
  <c r="N88" i="2"/>
  <c r="N8" i="2"/>
  <c r="N7" i="2" s="1"/>
  <c r="O88" i="2"/>
  <c r="O8" i="2"/>
  <c r="O7" i="2" s="1"/>
  <c r="P88" i="2"/>
  <c r="P8" i="2"/>
  <c r="P7" i="2" s="1"/>
  <c r="Q88" i="2"/>
  <c r="Q8" i="2"/>
  <c r="Q7" i="2" s="1"/>
  <c r="R88" i="2"/>
  <c r="R8" i="2"/>
  <c r="R7" i="2" s="1"/>
  <c r="M88" i="2"/>
  <c r="R102" i="2" l="1"/>
  <c r="P102" i="2"/>
  <c r="N102" i="2"/>
  <c r="Q102" i="2"/>
  <c r="O102" i="2"/>
</calcChain>
</file>

<file path=xl/sharedStrings.xml><?xml version="1.0" encoding="utf-8"?>
<sst xmlns="http://schemas.openxmlformats.org/spreadsheetml/2006/main" count="391" uniqueCount="107">
  <si>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</si>
  <si>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</si>
  <si>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</si>
  <si>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</si>
  <si>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</si>
  <si>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</si>
  <si>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</si>
  <si>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</si>
  <si>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</si>
  <si>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</si>
  <si>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</si>
  <si>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</si>
  <si>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</si>
  <si>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</si>
  <si>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</si>
  <si>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</si>
  <si>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</si>
  <si>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</si>
  <si>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</si>
  <si>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</si>
  <si>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</si>
  <si>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</si>
  <si>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</si>
  <si>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</si>
  <si>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</si>
  <si>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</si>
  <si>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</si>
  <si>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</si>
  <si>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</si>
  <si>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</si>
  <si>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</si>
  <si>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</si>
  <si>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</si>
  <si>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</si>
  <si>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</si>
  <si>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</si>
  <si>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</si>
  <si>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</si>
  <si>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</si>
  <si>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</si>
  <si>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</si>
  <si>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</si>
  <si>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</si>
  <si>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</si>
  <si>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</si>
  <si>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</si>
  <si>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</si>
  <si>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</si>
  <si>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</si>
  <si>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</si>
  <si>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</si>
  <si>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</si>
  <si>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</si>
  <si>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</si>
  <si>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</si>
  <si>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</si>
  <si>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</si>
  <si>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</si>
  <si>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</si>
  <si>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</si>
  <si>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</si>
  <si>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</si>
  <si>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</si>
  <si>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</si>
  <si>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</si>
  <si>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</si>
  <si>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</si>
  <si>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</si>
  <si>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</si>
  <si>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</si>
  <si>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</si>
  <si>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</si>
  <si>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</si>
  <si>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</si>
  <si>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</si>
  <si>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</si>
  <si>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</si>
  <si>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</si>
  <si>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</si>
  <si>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</si>
  <si>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</si>
  <si>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</si>
  <si>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</si>
  <si>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</si>
  <si>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</si>
  <si>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</si>
  <si>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</si>
  <si>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</si>
  <si>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</si>
  <si>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</si>
  <si>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</si>
  <si>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</si>
  <si>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</si>
  <si>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</si>
  <si>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</si>
  <si>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</si>
  <si>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</si>
  <si>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</si>
  <si>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</si>
  <si>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</si>
  <si>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</si>
  <si>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</si>
  <si>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12022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</si>
  <si>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</si>
  <si>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80060</t>
  </si>
  <si>
    <t>880</t>
  </si>
  <si>
    <t>Приложение №4 к Решению Дубровского поселкового Совета народных депутатов от  "30" авгута  2022 года №223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</si>
</sst>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1" xfId="19" applyNumberFormat="1" applyFont="1" applyFill="1" applyBorder="1" applyAlignment="1" applyProtection="1">
      <alignment horizontal="right" vertical="top"/>
    </xf>
    <xf numFmtId="0" fontId="10" fillId="0" borderId="12" xfId="18" applyNumberFormat="1" applyFont="1" applyFill="1" applyBorder="1" applyAlignment="1" applyProtection="1">
      <alignment vertical="top" wrapText="1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14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wrapText="1"/>
      <protection locked="0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righ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60;&#1057;&#1056;%20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9">
          <cell r="A19" t="str">
            <v xml:space="preserve">        Организация и проведение выборов и референдумов</v>
          </cell>
        </row>
        <row r="20">
          <cell r="A20" t="str">
            <v xml:space="preserve">          Специальные расходы</v>
          </cell>
        </row>
        <row r="21">
          <cell r="A21" t="str">
            <v xml:space="preserve">            Иные бюджетные ассигнования</v>
          </cell>
        </row>
        <row r="87">
          <cell r="A87" t="str">
            <v xml:space="preserve">      Другие вопросы в области жилищно-коммунального хозяйства</v>
          </cell>
        </row>
        <row r="88">
          <cell r="A88" t="str">
            <v xml:space="preserve">        Мероприятия в сфере коммунального хозяйства</v>
          </cell>
          <cell r="P88">
            <v>400</v>
          </cell>
        </row>
        <row r="89">
          <cell r="A89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  <cell r="P89">
            <v>410</v>
          </cell>
          <cell r="Q89">
            <v>477220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121"/>
  <sheetViews>
    <sheetView showGridLines="0" tabSelected="1" zoomScale="90" zoomScaleNormal="90" workbookViewId="0">
      <pane ySplit="6" topLeftCell="A93" activePane="bottomLeft" state="frozen"/>
      <selection pane="bottomLeft" activeCell="D1" sqref="D1:S1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12" width="9.140625" style="1" hidden="1" customWidth="1"/>
    <col min="13" max="13" width="24.28515625" style="3" customWidth="1"/>
    <col min="14" max="17" width="9.140625" style="3" hidden="1" customWidth="1"/>
    <col min="18" max="18" width="3.28515625" style="3" hidden="1" customWidth="1"/>
    <col min="19" max="19" width="0" style="3" hidden="1" customWidth="1"/>
    <col min="20" max="20" width="10" style="3" bestFit="1" customWidth="1"/>
    <col min="21" max="21" width="14.28515625" style="3" bestFit="1" customWidth="1"/>
    <col min="22" max="16384" width="9.140625" style="3"/>
  </cols>
  <sheetData>
    <row r="1" spans="1:21" ht="90.75" customHeight="1" x14ac:dyDescent="0.3">
      <c r="A1" s="7"/>
      <c r="B1" s="7"/>
      <c r="C1" s="7"/>
      <c r="D1" s="56" t="s">
        <v>106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78" customHeight="1" x14ac:dyDescent="0.3">
      <c r="A2" s="7"/>
      <c r="B2" s="7"/>
      <c r="C2" s="7"/>
      <c r="D2" s="58" t="s">
        <v>103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82.5" customHeight="1" x14ac:dyDescent="0.3">
      <c r="A3" s="50" t="s">
        <v>94</v>
      </c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21" ht="3.75" customHeight="1" x14ac:dyDescent="0.3">
      <c r="A4" s="52"/>
      <c r="B4" s="52"/>
      <c r="C4" s="52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21" ht="17.25" customHeight="1" x14ac:dyDescent="0.3">
      <c r="A5" s="54" t="s">
        <v>46</v>
      </c>
      <c r="B5" s="54"/>
      <c r="C5" s="54"/>
      <c r="D5" s="54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21" ht="42.75" customHeight="1" x14ac:dyDescent="0.25">
      <c r="A6" s="8" t="s">
        <v>43</v>
      </c>
      <c r="B6" s="8" t="s">
        <v>48</v>
      </c>
      <c r="C6" s="8" t="s">
        <v>49</v>
      </c>
      <c r="D6" s="8" t="s">
        <v>50</v>
      </c>
      <c r="E6" s="8" t="s">
        <v>44</v>
      </c>
      <c r="F6" s="8" t="s">
        <v>51</v>
      </c>
      <c r="G6" s="8" t="s">
        <v>45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95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</row>
    <row r="7" spans="1:21" s="2" customFormat="1" ht="111.75" customHeight="1" x14ac:dyDescent="0.2">
      <c r="A7" s="9" t="s">
        <v>99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41273300.38000001</v>
      </c>
      <c r="N7" s="13" t="e">
        <f t="shared" ref="N7:R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</row>
    <row r="8" spans="1:21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M9+M12+M15+M18+M21+M24+M27+M30+M33+M36+M39+M42+M45+M48+M51+M54+M57+M60+M69+M72+M77+M80+M66</f>
        <v>41273300.38000001</v>
      </c>
      <c r="N8" s="15" t="e">
        <f>N9+N12+N15+#REF!+N25+N27+N30+N33+N36+N39+N42+N45+N48+N51+N54+N57+N60+N69+N72+N77+N80</f>
        <v>#REF!</v>
      </c>
      <c r="O8" s="15" t="e">
        <f>O9+O12+O15+#REF!+O25+O27+O30+O33+O36+O39+O42+O45+O48+O51+O54+O57+O60+O69+O72+O77+O80</f>
        <v>#REF!</v>
      </c>
      <c r="P8" s="15" t="e">
        <f>P9+P12+P15+#REF!+P25+P27+P30+P33+P36+P39+P42+P45+P48+P51+P54+P57+P60+P69+P72+P77+P80</f>
        <v>#REF!</v>
      </c>
      <c r="Q8" s="15" t="e">
        <f>Q9+Q12+Q15+#REF!+Q25+Q27+Q30+Q33+Q36+Q39+Q42+Q45+Q48+Q51+Q54+Q57+Q60+Q69+Q72+Q77+Q80</f>
        <v>#REF!</v>
      </c>
      <c r="R8" s="15" t="e">
        <f>R9+R12+R15+#REF!+R25+R27+R30+R33+R36+R39+R42+R45+R48+R51+R54+R57+R60+R69+R72+R77+R80</f>
        <v>#REF!</v>
      </c>
      <c r="U8" s="6"/>
    </row>
    <row r="9" spans="1:21" ht="97.5" customHeight="1" outlineLevel="5" x14ac:dyDescent="0.25">
      <c r="A9" s="9" t="s">
        <v>80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/>
      <c r="H9" s="12" t="s">
        <v>2</v>
      </c>
      <c r="I9" s="12"/>
      <c r="J9" s="12"/>
      <c r="K9" s="12"/>
      <c r="L9" s="12"/>
      <c r="M9" s="16">
        <v>5000</v>
      </c>
      <c r="N9" s="17">
        <v>2500</v>
      </c>
      <c r="O9" s="17">
        <v>0</v>
      </c>
      <c r="P9" s="17">
        <v>2500</v>
      </c>
      <c r="Q9" s="17">
        <v>0</v>
      </c>
      <c r="R9" s="17">
        <v>2500</v>
      </c>
    </row>
    <row r="10" spans="1:21" ht="16.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4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  <c r="R10" s="19">
        <v>2500</v>
      </c>
    </row>
    <row r="11" spans="1:21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52</v>
      </c>
      <c r="G11" s="12" t="s">
        <v>6</v>
      </c>
      <c r="H11" s="12" t="s">
        <v>2</v>
      </c>
      <c r="I11" s="12"/>
      <c r="J11" s="12"/>
      <c r="K11" s="12"/>
      <c r="L11" s="12"/>
      <c r="M11" s="18">
        <v>5000</v>
      </c>
      <c r="N11" s="19">
        <v>2500</v>
      </c>
      <c r="O11" s="19">
        <v>0</v>
      </c>
      <c r="P11" s="19">
        <v>2500</v>
      </c>
      <c r="Q11" s="19">
        <v>0</v>
      </c>
      <c r="R11" s="19">
        <v>2500</v>
      </c>
    </row>
    <row r="12" spans="1:21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/>
      <c r="H12" s="12" t="s">
        <v>2</v>
      </c>
      <c r="I12" s="12"/>
      <c r="J12" s="12"/>
      <c r="K12" s="12"/>
      <c r="L12" s="12"/>
      <c r="M12" s="18">
        <v>70000</v>
      </c>
      <c r="N12" s="19">
        <v>105000</v>
      </c>
      <c r="O12" s="19">
        <v>0</v>
      </c>
      <c r="P12" s="19">
        <v>105000</v>
      </c>
      <c r="Q12" s="19">
        <v>0</v>
      </c>
      <c r="R12" s="19">
        <v>105000</v>
      </c>
    </row>
    <row r="13" spans="1:21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8</v>
      </c>
      <c r="H13" s="12" t="s">
        <v>2</v>
      </c>
      <c r="I13" s="12"/>
      <c r="J13" s="12"/>
      <c r="K13" s="12"/>
      <c r="L13" s="12"/>
      <c r="M13" s="18">
        <v>70000</v>
      </c>
      <c r="N13" s="19">
        <v>105000</v>
      </c>
      <c r="O13" s="19">
        <v>0</v>
      </c>
      <c r="P13" s="19">
        <v>105000</v>
      </c>
      <c r="Q13" s="19">
        <v>0</v>
      </c>
      <c r="R13" s="19">
        <v>105000</v>
      </c>
    </row>
    <row r="14" spans="1:21" ht="43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53</v>
      </c>
      <c r="G14" s="12" t="s">
        <v>10</v>
      </c>
      <c r="H14" s="12" t="s">
        <v>2</v>
      </c>
      <c r="I14" s="12"/>
      <c r="J14" s="12"/>
      <c r="K14" s="12"/>
      <c r="L14" s="12"/>
      <c r="M14" s="18">
        <v>70000</v>
      </c>
      <c r="N14" s="19">
        <v>105000</v>
      </c>
      <c r="O14" s="19">
        <v>0</v>
      </c>
      <c r="P14" s="19">
        <v>105000</v>
      </c>
      <c r="Q14" s="19">
        <v>0</v>
      </c>
      <c r="R14" s="19">
        <v>105000</v>
      </c>
    </row>
    <row r="15" spans="1:21" ht="150.75" customHeight="1" outlineLevel="5" x14ac:dyDescent="0.3">
      <c r="A15" s="20" t="s">
        <v>68</v>
      </c>
      <c r="B15" s="10">
        <v>1</v>
      </c>
      <c r="C15" s="11">
        <v>0</v>
      </c>
      <c r="D15" s="10">
        <v>0</v>
      </c>
      <c r="E15" s="12" t="s">
        <v>1</v>
      </c>
      <c r="F15" s="12" t="s">
        <v>69</v>
      </c>
      <c r="G15" s="12"/>
      <c r="H15" s="12" t="s">
        <v>2</v>
      </c>
      <c r="I15" s="12"/>
      <c r="J15" s="12"/>
      <c r="K15" s="12"/>
      <c r="L15" s="12"/>
      <c r="M15" s="18">
        <v>5000</v>
      </c>
      <c r="N15" s="19">
        <v>200</v>
      </c>
      <c r="O15" s="19">
        <v>0</v>
      </c>
      <c r="P15" s="19">
        <v>200</v>
      </c>
      <c r="Q15" s="19">
        <v>0</v>
      </c>
      <c r="R15" s="19">
        <v>200</v>
      </c>
    </row>
    <row r="16" spans="1:21" ht="32.25" customHeight="1" outlineLevel="4" x14ac:dyDescent="0.3">
      <c r="A16" s="21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69</v>
      </c>
      <c r="G16" s="12" t="s">
        <v>4</v>
      </c>
      <c r="H16" s="12" t="s">
        <v>2</v>
      </c>
      <c r="I16" s="12"/>
      <c r="J16" s="12"/>
      <c r="K16" s="12"/>
      <c r="L16" s="12"/>
      <c r="M16" s="18">
        <v>5000</v>
      </c>
      <c r="N16" s="19">
        <v>200</v>
      </c>
      <c r="O16" s="19">
        <v>0</v>
      </c>
      <c r="P16" s="19">
        <v>200</v>
      </c>
      <c r="Q16" s="19">
        <v>0</v>
      </c>
      <c r="R16" s="19">
        <v>200</v>
      </c>
    </row>
    <row r="17" spans="1:18" ht="32.25" customHeight="1" outlineLevel="5" x14ac:dyDescent="0.3">
      <c r="A17" s="22" t="s">
        <v>5</v>
      </c>
      <c r="B17" s="23">
        <v>1</v>
      </c>
      <c r="C17" s="11">
        <v>0</v>
      </c>
      <c r="D17" s="10">
        <v>0</v>
      </c>
      <c r="E17" s="12" t="s">
        <v>1</v>
      </c>
      <c r="F17" s="12" t="s">
        <v>69</v>
      </c>
      <c r="G17" s="12" t="s">
        <v>6</v>
      </c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  <c r="R17" s="19">
        <v>200</v>
      </c>
    </row>
    <row r="18" spans="1:18" ht="135.75" customHeight="1" outlineLevel="5" x14ac:dyDescent="0.25">
      <c r="A18" s="36" t="s">
        <v>97</v>
      </c>
      <c r="B18" s="23">
        <v>1</v>
      </c>
      <c r="C18" s="11">
        <v>0</v>
      </c>
      <c r="D18" s="10">
        <v>0</v>
      </c>
      <c r="E18" s="12" t="s">
        <v>1</v>
      </c>
      <c r="F18" s="12" t="s">
        <v>98</v>
      </c>
      <c r="G18" s="12"/>
      <c r="H18" s="12"/>
      <c r="I18" s="12"/>
      <c r="J18" s="12"/>
      <c r="K18" s="12"/>
      <c r="L18" s="12"/>
      <c r="M18" s="18">
        <v>5000</v>
      </c>
      <c r="N18" s="19"/>
      <c r="O18" s="19"/>
      <c r="P18" s="19"/>
      <c r="Q18" s="19"/>
      <c r="R18" s="19"/>
    </row>
    <row r="19" spans="1:18" ht="21" customHeight="1" outlineLevel="5" x14ac:dyDescent="0.25">
      <c r="A19" s="37" t="s">
        <v>3</v>
      </c>
      <c r="B19" s="23">
        <v>1</v>
      </c>
      <c r="C19" s="11">
        <v>0</v>
      </c>
      <c r="D19" s="10">
        <v>0</v>
      </c>
      <c r="E19" s="12" t="s">
        <v>1</v>
      </c>
      <c r="F19" s="12" t="s">
        <v>98</v>
      </c>
      <c r="G19" s="12" t="s">
        <v>8</v>
      </c>
      <c r="H19" s="12"/>
      <c r="I19" s="12"/>
      <c r="J19" s="12"/>
      <c r="K19" s="12"/>
      <c r="L19" s="12"/>
      <c r="M19" s="18">
        <v>5000</v>
      </c>
      <c r="N19" s="19"/>
      <c r="O19" s="19"/>
      <c r="P19" s="19"/>
      <c r="Q19" s="19"/>
      <c r="R19" s="19"/>
    </row>
    <row r="20" spans="1:18" ht="42.75" customHeight="1" outlineLevel="5" x14ac:dyDescent="0.25">
      <c r="A20" s="45" t="s">
        <v>5</v>
      </c>
      <c r="B20" s="46">
        <v>1</v>
      </c>
      <c r="C20" s="11">
        <v>0</v>
      </c>
      <c r="D20" s="10">
        <v>0</v>
      </c>
      <c r="E20" s="12" t="s">
        <v>1</v>
      </c>
      <c r="F20" s="12" t="s">
        <v>98</v>
      </c>
      <c r="G20" s="12" t="s">
        <v>10</v>
      </c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  <c r="R20" s="19"/>
    </row>
    <row r="21" spans="1:18" ht="20.25" customHeight="1" outlineLevel="5" x14ac:dyDescent="0.3">
      <c r="A21" s="48" t="s">
        <v>100</v>
      </c>
      <c r="B21" s="49">
        <v>1</v>
      </c>
      <c r="C21" s="44">
        <v>1</v>
      </c>
      <c r="D21" s="10">
        <v>0</v>
      </c>
      <c r="E21" s="12" t="s">
        <v>1</v>
      </c>
      <c r="F21" s="12" t="s">
        <v>101</v>
      </c>
      <c r="G21" s="12"/>
      <c r="H21" s="12"/>
      <c r="I21" s="12"/>
      <c r="J21" s="12"/>
      <c r="K21" s="12"/>
      <c r="L21" s="12"/>
      <c r="M21" s="18">
        <v>489104</v>
      </c>
      <c r="N21" s="19"/>
      <c r="O21" s="19"/>
      <c r="P21" s="19"/>
      <c r="Q21" s="19"/>
      <c r="R21" s="19"/>
    </row>
    <row r="22" spans="1:18" ht="42.75" customHeight="1" outlineLevel="5" x14ac:dyDescent="0.25">
      <c r="A22" s="36" t="s">
        <v>70</v>
      </c>
      <c r="B22" s="49">
        <v>1</v>
      </c>
      <c r="C22" s="44">
        <v>1</v>
      </c>
      <c r="D22" s="10">
        <v>0</v>
      </c>
      <c r="E22" s="12" t="s">
        <v>1</v>
      </c>
      <c r="F22" s="12" t="s">
        <v>101</v>
      </c>
      <c r="G22" s="12" t="s">
        <v>8</v>
      </c>
      <c r="H22" s="12"/>
      <c r="I22" s="12"/>
      <c r="J22" s="12"/>
      <c r="K22" s="12"/>
      <c r="L22" s="12"/>
      <c r="M22" s="18">
        <v>489104</v>
      </c>
      <c r="N22" s="19"/>
      <c r="O22" s="19"/>
      <c r="P22" s="19"/>
      <c r="Q22" s="19"/>
      <c r="R22" s="19"/>
    </row>
    <row r="23" spans="1:18" ht="36" customHeight="1" outlineLevel="5" x14ac:dyDescent="0.25">
      <c r="A23" s="36" t="s">
        <v>9</v>
      </c>
      <c r="B23" s="49">
        <v>1</v>
      </c>
      <c r="C23" s="44">
        <v>1</v>
      </c>
      <c r="D23" s="10">
        <v>0</v>
      </c>
      <c r="E23" s="12" t="s">
        <v>1</v>
      </c>
      <c r="F23" s="12" t="s">
        <v>101</v>
      </c>
      <c r="G23" s="12" t="s">
        <v>10</v>
      </c>
      <c r="H23" s="12"/>
      <c r="I23" s="12"/>
      <c r="J23" s="12"/>
      <c r="K23" s="12"/>
      <c r="L23" s="12"/>
      <c r="M23" s="18">
        <v>489104</v>
      </c>
      <c r="N23" s="19"/>
      <c r="O23" s="19"/>
      <c r="P23" s="19"/>
      <c r="Q23" s="19"/>
      <c r="R23" s="19"/>
    </row>
    <row r="24" spans="1:18" ht="171" customHeight="1" outlineLevel="5" x14ac:dyDescent="0.25">
      <c r="A24" s="35" t="s">
        <v>84</v>
      </c>
      <c r="B24" s="47">
        <v>1</v>
      </c>
      <c r="C24" s="11">
        <v>0</v>
      </c>
      <c r="D24" s="10">
        <v>0</v>
      </c>
      <c r="E24" s="12" t="s">
        <v>1</v>
      </c>
      <c r="F24" s="12" t="s">
        <v>102</v>
      </c>
      <c r="G24" s="12"/>
      <c r="H24" s="12"/>
      <c r="I24" s="12"/>
      <c r="J24" s="12"/>
      <c r="K24" s="12"/>
      <c r="L24" s="12"/>
      <c r="M24" s="18">
        <v>200</v>
      </c>
      <c r="N24" s="19"/>
      <c r="O24" s="19"/>
      <c r="P24" s="19"/>
      <c r="Q24" s="19"/>
      <c r="R24" s="19"/>
    </row>
    <row r="25" spans="1:18" ht="16.5" customHeight="1" outlineLevel="5" x14ac:dyDescent="0.25">
      <c r="A25" s="24" t="s">
        <v>85</v>
      </c>
      <c r="B25" s="23">
        <v>1</v>
      </c>
      <c r="C25" s="11">
        <v>0</v>
      </c>
      <c r="D25" s="10">
        <v>0</v>
      </c>
      <c r="E25" s="12" t="s">
        <v>1</v>
      </c>
      <c r="F25" s="12" t="s">
        <v>102</v>
      </c>
      <c r="G25" s="12" t="s">
        <v>8</v>
      </c>
      <c r="H25" s="12"/>
      <c r="I25" s="12"/>
      <c r="J25" s="12"/>
      <c r="K25" s="12"/>
      <c r="L25" s="12"/>
      <c r="M25" s="18">
        <v>200</v>
      </c>
      <c r="N25" s="19"/>
      <c r="O25" s="19"/>
      <c r="P25" s="19"/>
      <c r="Q25" s="19"/>
      <c r="R25" s="19"/>
    </row>
    <row r="26" spans="1:18" ht="18.75" customHeight="1" outlineLevel="5" x14ac:dyDescent="0.25">
      <c r="A26" s="24" t="s">
        <v>86</v>
      </c>
      <c r="B26" s="23">
        <v>1</v>
      </c>
      <c r="C26" s="11">
        <v>0</v>
      </c>
      <c r="D26" s="10">
        <v>0</v>
      </c>
      <c r="E26" s="12" t="s">
        <v>1</v>
      </c>
      <c r="F26" s="12" t="s">
        <v>102</v>
      </c>
      <c r="G26" s="12" t="s">
        <v>71</v>
      </c>
      <c r="H26" s="12"/>
      <c r="I26" s="12"/>
      <c r="J26" s="12"/>
      <c r="K26" s="12"/>
      <c r="L26" s="12"/>
      <c r="M26" s="18">
        <v>200</v>
      </c>
      <c r="N26" s="19"/>
      <c r="O26" s="19"/>
      <c r="P26" s="19"/>
      <c r="Q26" s="19"/>
      <c r="R26" s="19"/>
    </row>
    <row r="27" spans="1:18" ht="38.25" customHeight="1" outlineLevel="3" x14ac:dyDescent="0.25">
      <c r="A27" s="25" t="s">
        <v>17</v>
      </c>
      <c r="B27" s="10">
        <v>1</v>
      </c>
      <c r="C27" s="11">
        <v>0</v>
      </c>
      <c r="D27" s="10">
        <v>0</v>
      </c>
      <c r="E27" s="12" t="s">
        <v>1</v>
      </c>
      <c r="F27" s="12" t="s">
        <v>54</v>
      </c>
      <c r="G27" s="12"/>
      <c r="H27" s="12" t="s">
        <v>2</v>
      </c>
      <c r="I27" s="12"/>
      <c r="J27" s="12"/>
      <c r="K27" s="12"/>
      <c r="L27" s="12"/>
      <c r="M27" s="18">
        <v>3280130.45</v>
      </c>
      <c r="N27" s="19">
        <v>2255000</v>
      </c>
      <c r="O27" s="19">
        <v>0</v>
      </c>
      <c r="P27" s="19">
        <v>2255000</v>
      </c>
      <c r="Q27" s="19">
        <v>0</v>
      </c>
      <c r="R27" s="19">
        <v>2255000</v>
      </c>
    </row>
    <row r="28" spans="1:18" ht="45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54</v>
      </c>
      <c r="G28" s="12" t="s">
        <v>8</v>
      </c>
      <c r="H28" s="12" t="s">
        <v>2</v>
      </c>
      <c r="I28" s="12"/>
      <c r="J28" s="12"/>
      <c r="K28" s="12"/>
      <c r="L28" s="12"/>
      <c r="M28" s="18">
        <v>3280130.45</v>
      </c>
      <c r="N28" s="19">
        <v>2255000</v>
      </c>
      <c r="O28" s="19">
        <v>0</v>
      </c>
      <c r="P28" s="19">
        <v>2255000</v>
      </c>
      <c r="Q28" s="19">
        <v>0</v>
      </c>
      <c r="R28" s="19">
        <v>2255000</v>
      </c>
    </row>
    <row r="29" spans="1:18" ht="40.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 t="s">
        <v>10</v>
      </c>
      <c r="H29" s="12" t="s">
        <v>2</v>
      </c>
      <c r="I29" s="12"/>
      <c r="J29" s="12"/>
      <c r="K29" s="12"/>
      <c r="L29" s="12"/>
      <c r="M29" s="18">
        <v>3280130.45</v>
      </c>
      <c r="N29" s="19">
        <v>2255000</v>
      </c>
      <c r="O29" s="19">
        <v>0</v>
      </c>
      <c r="P29" s="19">
        <v>2255000</v>
      </c>
      <c r="Q29" s="19">
        <v>0</v>
      </c>
      <c r="R29" s="19">
        <v>2255000</v>
      </c>
    </row>
    <row r="30" spans="1:18" ht="41.25" customHeight="1" outlineLevel="3" x14ac:dyDescent="0.25">
      <c r="A30" s="9" t="s">
        <v>18</v>
      </c>
      <c r="B30" s="10">
        <v>1</v>
      </c>
      <c r="C30" s="11">
        <v>4</v>
      </c>
      <c r="D30" s="10">
        <v>0</v>
      </c>
      <c r="E30" s="12" t="s">
        <v>1</v>
      </c>
      <c r="F30" s="12" t="s">
        <v>55</v>
      </c>
      <c r="G30" s="12"/>
      <c r="H30" s="12" t="s">
        <v>2</v>
      </c>
      <c r="I30" s="12"/>
      <c r="J30" s="12"/>
      <c r="K30" s="12"/>
      <c r="L30" s="12"/>
      <c r="M30" s="18">
        <v>15298947.369999999</v>
      </c>
      <c r="N30" s="19">
        <v>525000</v>
      </c>
      <c r="O30" s="19">
        <v>0</v>
      </c>
      <c r="P30" s="19">
        <v>525000</v>
      </c>
      <c r="Q30" s="19">
        <v>0</v>
      </c>
      <c r="R30" s="19">
        <v>525000</v>
      </c>
    </row>
    <row r="31" spans="1:18" ht="44.2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55</v>
      </c>
      <c r="G31" s="12" t="s">
        <v>8</v>
      </c>
      <c r="H31" s="12" t="s">
        <v>2</v>
      </c>
      <c r="I31" s="12"/>
      <c r="J31" s="12"/>
      <c r="K31" s="12"/>
      <c r="L31" s="12"/>
      <c r="M31" s="18">
        <v>15298947.369999999</v>
      </c>
      <c r="N31" s="18">
        <v>600000</v>
      </c>
      <c r="O31" s="18">
        <v>600000</v>
      </c>
      <c r="P31" s="18">
        <v>600000</v>
      </c>
      <c r="Q31" s="18">
        <v>600000</v>
      </c>
      <c r="R31" s="18">
        <v>600000</v>
      </c>
    </row>
    <row r="32" spans="1:18" ht="57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 t="s">
        <v>10</v>
      </c>
      <c r="H32" s="12" t="s">
        <v>2</v>
      </c>
      <c r="I32" s="12"/>
      <c r="J32" s="12"/>
      <c r="K32" s="12"/>
      <c r="L32" s="12"/>
      <c r="M32" s="18">
        <v>15298947.369999999</v>
      </c>
      <c r="N32" s="18">
        <v>600000</v>
      </c>
      <c r="O32" s="18">
        <v>600000</v>
      </c>
      <c r="P32" s="18">
        <v>600000</v>
      </c>
      <c r="Q32" s="18">
        <v>600000</v>
      </c>
      <c r="R32" s="18">
        <v>600000</v>
      </c>
    </row>
    <row r="33" spans="1:18" ht="40.5" customHeight="1" outlineLevel="4" x14ac:dyDescent="0.25">
      <c r="A33" s="9" t="s">
        <v>19</v>
      </c>
      <c r="B33" s="10">
        <v>1</v>
      </c>
      <c r="C33" s="11">
        <v>0</v>
      </c>
      <c r="D33" s="10">
        <v>0</v>
      </c>
      <c r="E33" s="12" t="s">
        <v>1</v>
      </c>
      <c r="F33" s="12" t="s">
        <v>67</v>
      </c>
      <c r="G33" s="12"/>
      <c r="H33" s="12" t="s">
        <v>2</v>
      </c>
      <c r="I33" s="12"/>
      <c r="J33" s="12"/>
      <c r="K33" s="12"/>
      <c r="L33" s="12"/>
      <c r="M33" s="18">
        <v>110000</v>
      </c>
      <c r="N33" s="19">
        <v>110000</v>
      </c>
      <c r="O33" s="19">
        <v>0</v>
      </c>
      <c r="P33" s="19">
        <v>110000</v>
      </c>
      <c r="Q33" s="19">
        <v>0</v>
      </c>
      <c r="R33" s="19">
        <v>110000</v>
      </c>
    </row>
    <row r="34" spans="1:18" ht="42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67</v>
      </c>
      <c r="G34" s="12" t="s">
        <v>8</v>
      </c>
      <c r="H34" s="12" t="s">
        <v>2</v>
      </c>
      <c r="I34" s="12"/>
      <c r="J34" s="12"/>
      <c r="K34" s="12"/>
      <c r="L34" s="12"/>
      <c r="M34" s="18">
        <v>110000</v>
      </c>
      <c r="N34" s="19">
        <v>110000</v>
      </c>
      <c r="O34" s="19">
        <v>0</v>
      </c>
      <c r="P34" s="19">
        <v>110000</v>
      </c>
      <c r="Q34" s="19">
        <v>0</v>
      </c>
      <c r="R34" s="19">
        <v>110000</v>
      </c>
    </row>
    <row r="35" spans="1:18" ht="43.5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 t="s">
        <v>10</v>
      </c>
      <c r="H35" s="12" t="s">
        <v>2</v>
      </c>
      <c r="I35" s="12"/>
      <c r="J35" s="12"/>
      <c r="K35" s="12"/>
      <c r="L35" s="12"/>
      <c r="M35" s="18">
        <v>110000</v>
      </c>
      <c r="N35" s="19">
        <v>110000</v>
      </c>
      <c r="O35" s="19">
        <v>0</v>
      </c>
      <c r="P35" s="19">
        <v>110000</v>
      </c>
      <c r="Q35" s="19">
        <v>0</v>
      </c>
      <c r="R35" s="19">
        <v>110000</v>
      </c>
    </row>
    <row r="36" spans="1:18" ht="36" customHeight="1" outlineLevel="4" x14ac:dyDescent="0.25">
      <c r="A36" s="9" t="s">
        <v>20</v>
      </c>
      <c r="B36" s="10">
        <v>1</v>
      </c>
      <c r="C36" s="11">
        <v>0</v>
      </c>
      <c r="D36" s="10">
        <v>0</v>
      </c>
      <c r="E36" s="12" t="s">
        <v>1</v>
      </c>
      <c r="F36" s="12" t="s">
        <v>56</v>
      </c>
      <c r="G36" s="12"/>
      <c r="H36" s="12" t="s">
        <v>2</v>
      </c>
      <c r="I36" s="12"/>
      <c r="J36" s="12"/>
      <c r="K36" s="12"/>
      <c r="L36" s="12"/>
      <c r="M36" s="18">
        <v>207000</v>
      </c>
      <c r="N36" s="19">
        <v>40000</v>
      </c>
      <c r="O36" s="19">
        <v>0</v>
      </c>
      <c r="P36" s="19">
        <v>40000</v>
      </c>
      <c r="Q36" s="19">
        <v>0</v>
      </c>
      <c r="R36" s="19">
        <v>40000</v>
      </c>
    </row>
    <row r="37" spans="1:18" ht="40.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56</v>
      </c>
      <c r="G37" s="12" t="s">
        <v>8</v>
      </c>
      <c r="H37" s="12" t="s">
        <v>2</v>
      </c>
      <c r="I37" s="12"/>
      <c r="J37" s="12"/>
      <c r="K37" s="12"/>
      <c r="L37" s="12"/>
      <c r="M37" s="18">
        <v>207000</v>
      </c>
      <c r="N37" s="19">
        <v>40000</v>
      </c>
      <c r="O37" s="19">
        <v>0</v>
      </c>
      <c r="P37" s="19">
        <v>40000</v>
      </c>
      <c r="Q37" s="19">
        <v>0</v>
      </c>
      <c r="R37" s="19">
        <v>40000</v>
      </c>
    </row>
    <row r="38" spans="1:18" ht="42" customHeight="1" outlineLevel="3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 t="s">
        <v>10</v>
      </c>
      <c r="H38" s="12" t="s">
        <v>2</v>
      </c>
      <c r="I38" s="12"/>
      <c r="J38" s="12"/>
      <c r="K38" s="12"/>
      <c r="L38" s="12"/>
      <c r="M38" s="18">
        <v>207000</v>
      </c>
      <c r="N38" s="19">
        <v>40000</v>
      </c>
      <c r="O38" s="19">
        <v>0</v>
      </c>
      <c r="P38" s="19">
        <v>40000</v>
      </c>
      <c r="Q38" s="19">
        <v>0</v>
      </c>
      <c r="R38" s="19">
        <v>40000</v>
      </c>
    </row>
    <row r="39" spans="1:18" ht="43.5" customHeight="1" outlineLevel="4" x14ac:dyDescent="0.25">
      <c r="A39" s="9" t="s">
        <v>21</v>
      </c>
      <c r="B39" s="10">
        <v>1</v>
      </c>
      <c r="C39" s="11">
        <v>0</v>
      </c>
      <c r="D39" s="10">
        <v>0</v>
      </c>
      <c r="E39" s="12" t="s">
        <v>1</v>
      </c>
      <c r="F39" s="12" t="s">
        <v>57</v>
      </c>
      <c r="G39" s="12"/>
      <c r="H39" s="12" t="s">
        <v>2</v>
      </c>
      <c r="I39" s="12"/>
      <c r="J39" s="12"/>
      <c r="K39" s="12"/>
      <c r="L39" s="12"/>
      <c r="M39" s="18">
        <v>50000</v>
      </c>
      <c r="N39" s="18">
        <v>50000</v>
      </c>
      <c r="O39" s="18">
        <v>50000</v>
      </c>
      <c r="P39" s="18">
        <v>50000</v>
      </c>
      <c r="Q39" s="18">
        <v>50000</v>
      </c>
      <c r="R39" s="18">
        <v>50000</v>
      </c>
    </row>
    <row r="40" spans="1:18" ht="39.75" customHeight="1" outlineLevel="5" x14ac:dyDescent="0.25">
      <c r="A40" s="9" t="s">
        <v>22</v>
      </c>
      <c r="B40" s="10">
        <v>1</v>
      </c>
      <c r="C40" s="11">
        <v>0</v>
      </c>
      <c r="D40" s="10">
        <v>0</v>
      </c>
      <c r="E40" s="12" t="s">
        <v>1</v>
      </c>
      <c r="F40" s="12" t="s">
        <v>57</v>
      </c>
      <c r="G40" s="12" t="s">
        <v>8</v>
      </c>
      <c r="H40" s="12" t="s">
        <v>2</v>
      </c>
      <c r="I40" s="12"/>
      <c r="J40" s="12"/>
      <c r="K40" s="12"/>
      <c r="L40" s="12"/>
      <c r="M40" s="18">
        <v>50000</v>
      </c>
      <c r="N40" s="18">
        <v>50000</v>
      </c>
      <c r="O40" s="18">
        <v>50000</v>
      </c>
      <c r="P40" s="18">
        <v>50000</v>
      </c>
      <c r="Q40" s="18">
        <v>50000</v>
      </c>
      <c r="R40" s="18">
        <v>50000</v>
      </c>
    </row>
    <row r="41" spans="1:18" ht="55.5" customHeight="1" outlineLevel="3" x14ac:dyDescent="0.25">
      <c r="A41" s="9" t="s">
        <v>24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 t="s">
        <v>10</v>
      </c>
      <c r="H41" s="12" t="s">
        <v>2</v>
      </c>
      <c r="I41" s="12"/>
      <c r="J41" s="12"/>
      <c r="K41" s="12"/>
      <c r="L41" s="12"/>
      <c r="M41" s="18">
        <v>50000</v>
      </c>
      <c r="N41" s="18">
        <v>50000</v>
      </c>
      <c r="O41" s="18">
        <v>50000</v>
      </c>
      <c r="P41" s="18">
        <v>50000</v>
      </c>
      <c r="Q41" s="18">
        <v>50000</v>
      </c>
      <c r="R41" s="18">
        <v>50000</v>
      </c>
    </row>
    <row r="42" spans="1:18" ht="40.5" customHeight="1" outlineLevel="5" x14ac:dyDescent="0.25">
      <c r="A42" s="9" t="s">
        <v>25</v>
      </c>
      <c r="B42" s="10">
        <v>1</v>
      </c>
      <c r="C42" s="11">
        <v>0</v>
      </c>
      <c r="D42" s="10">
        <v>0</v>
      </c>
      <c r="E42" s="12" t="s">
        <v>1</v>
      </c>
      <c r="F42" s="12" t="s">
        <v>58</v>
      </c>
      <c r="G42" s="12"/>
      <c r="H42" s="12" t="s">
        <v>2</v>
      </c>
      <c r="I42" s="12"/>
      <c r="J42" s="12"/>
      <c r="K42" s="12"/>
      <c r="L42" s="12"/>
      <c r="M42" s="18">
        <v>876000</v>
      </c>
      <c r="N42" s="19">
        <v>523000</v>
      </c>
      <c r="O42" s="19">
        <v>0</v>
      </c>
      <c r="P42" s="19">
        <v>523000</v>
      </c>
      <c r="Q42" s="19">
        <v>0</v>
      </c>
      <c r="R42" s="19">
        <v>523000</v>
      </c>
    </row>
    <row r="43" spans="1:18" ht="41.25" customHeight="1" outlineLevel="5" x14ac:dyDescent="0.25">
      <c r="A43" s="9" t="s">
        <v>7</v>
      </c>
      <c r="B43" s="10">
        <v>1</v>
      </c>
      <c r="C43" s="11">
        <v>0</v>
      </c>
      <c r="D43" s="10">
        <v>0</v>
      </c>
      <c r="E43" s="12" t="s">
        <v>1</v>
      </c>
      <c r="F43" s="12" t="s">
        <v>58</v>
      </c>
      <c r="G43" s="12" t="s">
        <v>8</v>
      </c>
      <c r="H43" s="12" t="s">
        <v>2</v>
      </c>
      <c r="I43" s="12"/>
      <c r="J43" s="12"/>
      <c r="K43" s="12"/>
      <c r="L43" s="12"/>
      <c r="M43" s="18">
        <v>876000</v>
      </c>
      <c r="N43" s="19">
        <v>523000</v>
      </c>
      <c r="O43" s="19">
        <v>0</v>
      </c>
      <c r="P43" s="19">
        <v>523000</v>
      </c>
      <c r="Q43" s="19">
        <v>0</v>
      </c>
      <c r="R43" s="19">
        <v>523000</v>
      </c>
    </row>
    <row r="44" spans="1:18" ht="78.75" customHeight="1" outlineLevel="2" x14ac:dyDescent="0.25">
      <c r="A44" s="9" t="s">
        <v>9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 t="s">
        <v>10</v>
      </c>
      <c r="H44" s="12" t="s">
        <v>2</v>
      </c>
      <c r="I44" s="12"/>
      <c r="J44" s="12"/>
      <c r="K44" s="12"/>
      <c r="L44" s="12"/>
      <c r="M44" s="18">
        <v>876000</v>
      </c>
      <c r="N44" s="19">
        <v>523000</v>
      </c>
      <c r="O44" s="19">
        <v>0</v>
      </c>
      <c r="P44" s="19">
        <v>523000</v>
      </c>
      <c r="Q44" s="19">
        <v>0</v>
      </c>
      <c r="R44" s="19">
        <v>523000</v>
      </c>
    </row>
    <row r="45" spans="1:18" ht="38.25" customHeight="1" outlineLevel="3" x14ac:dyDescent="0.25">
      <c r="A45" s="9" t="s">
        <v>26</v>
      </c>
      <c r="B45" s="10">
        <v>1</v>
      </c>
      <c r="C45" s="11">
        <v>0</v>
      </c>
      <c r="D45" s="10">
        <v>0</v>
      </c>
      <c r="E45" s="12" t="s">
        <v>1</v>
      </c>
      <c r="F45" s="12" t="s">
        <v>59</v>
      </c>
      <c r="G45" s="12"/>
      <c r="H45" s="12" t="s">
        <v>2</v>
      </c>
      <c r="I45" s="12"/>
      <c r="J45" s="12"/>
      <c r="K45" s="12"/>
      <c r="L45" s="12"/>
      <c r="M45" s="18">
        <v>1625000</v>
      </c>
      <c r="N45" s="19">
        <v>1050000</v>
      </c>
      <c r="O45" s="19">
        <v>0</v>
      </c>
      <c r="P45" s="19">
        <v>1050000</v>
      </c>
      <c r="Q45" s="19">
        <v>0</v>
      </c>
      <c r="R45" s="19">
        <v>1050000</v>
      </c>
    </row>
    <row r="46" spans="1:18" ht="21" customHeight="1" outlineLevel="4" x14ac:dyDescent="0.25">
      <c r="A46" s="9" t="s">
        <v>11</v>
      </c>
      <c r="B46" s="10">
        <v>1</v>
      </c>
      <c r="C46" s="11">
        <v>0</v>
      </c>
      <c r="D46" s="10">
        <v>0</v>
      </c>
      <c r="E46" s="12" t="s">
        <v>1</v>
      </c>
      <c r="F46" s="12" t="s">
        <v>59</v>
      </c>
      <c r="G46" s="12" t="s">
        <v>12</v>
      </c>
      <c r="H46" s="12" t="s">
        <v>2</v>
      </c>
      <c r="I46" s="12"/>
      <c r="J46" s="12"/>
      <c r="K46" s="12"/>
      <c r="L46" s="12"/>
      <c r="M46" s="18">
        <v>1625000</v>
      </c>
      <c r="N46" s="19">
        <v>1050000</v>
      </c>
      <c r="O46" s="19">
        <v>0</v>
      </c>
      <c r="P46" s="19">
        <v>1050000</v>
      </c>
      <c r="Q46" s="19">
        <v>0</v>
      </c>
      <c r="R46" s="19">
        <v>1050000</v>
      </c>
    </row>
    <row r="47" spans="1:18" ht="57.75" customHeight="1" outlineLevel="5" x14ac:dyDescent="0.25">
      <c r="A47" s="32" t="s">
        <v>27</v>
      </c>
      <c r="B47" s="10">
        <v>1</v>
      </c>
      <c r="C47" s="11">
        <v>0</v>
      </c>
      <c r="D47" s="10">
        <v>0</v>
      </c>
      <c r="E47" s="12" t="s">
        <v>1</v>
      </c>
      <c r="F47" s="12" t="s">
        <v>59</v>
      </c>
      <c r="G47" s="12" t="s">
        <v>28</v>
      </c>
      <c r="H47" s="12" t="s">
        <v>2</v>
      </c>
      <c r="I47" s="12"/>
      <c r="J47" s="12"/>
      <c r="K47" s="12"/>
      <c r="L47" s="12"/>
      <c r="M47" s="18">
        <v>1625000</v>
      </c>
      <c r="N47" s="19">
        <v>1050000</v>
      </c>
      <c r="O47" s="19">
        <v>0</v>
      </c>
      <c r="P47" s="19">
        <v>1050000</v>
      </c>
      <c r="Q47" s="19">
        <v>0</v>
      </c>
      <c r="R47" s="19">
        <v>1050000</v>
      </c>
    </row>
    <row r="48" spans="1:18" ht="60" customHeight="1" outlineLevel="5" x14ac:dyDescent="0.25">
      <c r="A48" s="34" t="s">
        <v>90</v>
      </c>
      <c r="B48" s="23">
        <v>1</v>
      </c>
      <c r="C48" s="11">
        <v>1</v>
      </c>
      <c r="D48" s="40" t="s">
        <v>96</v>
      </c>
      <c r="E48" s="41" t="s">
        <v>1</v>
      </c>
      <c r="F48" s="41" t="s">
        <v>91</v>
      </c>
      <c r="G48" s="41"/>
      <c r="H48" s="41"/>
      <c r="I48" s="41"/>
      <c r="J48" s="41"/>
      <c r="K48" s="41"/>
      <c r="L48" s="41"/>
      <c r="M48" s="42">
        <v>0</v>
      </c>
      <c r="N48" s="43"/>
      <c r="O48" s="43"/>
      <c r="P48" s="43"/>
      <c r="Q48" s="43"/>
      <c r="R48" s="43"/>
    </row>
    <row r="49" spans="1:21" ht="57" customHeight="1" outlineLevel="5" x14ac:dyDescent="0.25">
      <c r="A49" s="34" t="s">
        <v>70</v>
      </c>
      <c r="B49" s="23">
        <v>1</v>
      </c>
      <c r="C49" s="11">
        <v>1</v>
      </c>
      <c r="D49" s="40" t="s">
        <v>96</v>
      </c>
      <c r="E49" s="41" t="s">
        <v>1</v>
      </c>
      <c r="F49" s="41" t="s">
        <v>91</v>
      </c>
      <c r="G49" s="41" t="s">
        <v>92</v>
      </c>
      <c r="H49" s="41"/>
      <c r="I49" s="41"/>
      <c r="J49" s="41"/>
      <c r="K49" s="41"/>
      <c r="L49" s="41"/>
      <c r="M49" s="42">
        <v>0</v>
      </c>
      <c r="N49" s="43"/>
      <c r="O49" s="43"/>
      <c r="P49" s="43"/>
      <c r="Q49" s="43"/>
      <c r="R49" s="43"/>
    </row>
    <row r="50" spans="1:21" ht="75.75" customHeight="1" outlineLevel="5" x14ac:dyDescent="0.25">
      <c r="A50" s="34" t="s">
        <v>9</v>
      </c>
      <c r="B50" s="23">
        <v>1</v>
      </c>
      <c r="C50" s="11">
        <v>1</v>
      </c>
      <c r="D50" s="40" t="s">
        <v>96</v>
      </c>
      <c r="E50" s="41" t="s">
        <v>1</v>
      </c>
      <c r="F50" s="41" t="s">
        <v>91</v>
      </c>
      <c r="G50" s="41" t="s">
        <v>93</v>
      </c>
      <c r="H50" s="41"/>
      <c r="I50" s="41"/>
      <c r="J50" s="41"/>
      <c r="K50" s="41"/>
      <c r="L50" s="41"/>
      <c r="M50" s="42">
        <v>0</v>
      </c>
      <c r="N50" s="43"/>
      <c r="O50" s="43"/>
      <c r="P50" s="43"/>
      <c r="Q50" s="43"/>
      <c r="R50" s="43"/>
    </row>
    <row r="51" spans="1:21" ht="41.25" customHeight="1" outlineLevel="3" x14ac:dyDescent="0.25">
      <c r="A51" s="25" t="s">
        <v>29</v>
      </c>
      <c r="B51" s="10">
        <v>1</v>
      </c>
      <c r="C51" s="11">
        <v>0</v>
      </c>
      <c r="D51" s="10">
        <v>0</v>
      </c>
      <c r="E51" s="12" t="s">
        <v>1</v>
      </c>
      <c r="F51" s="12" t="s">
        <v>60</v>
      </c>
      <c r="G51" s="12"/>
      <c r="H51" s="12" t="s">
        <v>2</v>
      </c>
      <c r="I51" s="12"/>
      <c r="J51" s="12"/>
      <c r="K51" s="12"/>
      <c r="L51" s="12"/>
      <c r="M51" s="18">
        <v>3999174.44</v>
      </c>
      <c r="N51" s="19">
        <v>5705316</v>
      </c>
      <c r="O51" s="19">
        <v>0</v>
      </c>
      <c r="P51" s="19">
        <v>5705316</v>
      </c>
      <c r="Q51" s="19">
        <v>0</v>
      </c>
      <c r="R51" s="19">
        <v>5705316</v>
      </c>
    </row>
    <row r="52" spans="1:21" ht="44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60</v>
      </c>
      <c r="G52" s="12" t="s">
        <v>8</v>
      </c>
      <c r="H52" s="12" t="s">
        <v>2</v>
      </c>
      <c r="I52" s="12"/>
      <c r="J52" s="12"/>
      <c r="K52" s="12"/>
      <c r="L52" s="12"/>
      <c r="M52" s="18">
        <v>3999174.44</v>
      </c>
      <c r="N52" s="19">
        <v>5705316</v>
      </c>
      <c r="O52" s="19">
        <v>0</v>
      </c>
      <c r="P52" s="19">
        <v>5705316</v>
      </c>
      <c r="Q52" s="19">
        <v>0</v>
      </c>
      <c r="R52" s="19">
        <v>5705316</v>
      </c>
    </row>
    <row r="53" spans="1:21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 t="s">
        <v>10</v>
      </c>
      <c r="H53" s="12" t="s">
        <v>2</v>
      </c>
      <c r="I53" s="12"/>
      <c r="J53" s="12"/>
      <c r="K53" s="12"/>
      <c r="L53" s="12"/>
      <c r="M53" s="18">
        <v>3999174.44</v>
      </c>
      <c r="N53" s="19">
        <v>5705316</v>
      </c>
      <c r="O53" s="19">
        <v>0</v>
      </c>
      <c r="P53" s="19">
        <v>5705316</v>
      </c>
      <c r="Q53" s="19">
        <v>0</v>
      </c>
      <c r="R53" s="19">
        <v>5705316</v>
      </c>
    </row>
    <row r="54" spans="1:21" ht="19.5" customHeight="1" outlineLevel="3" x14ac:dyDescent="0.25">
      <c r="A54" s="9" t="s">
        <v>30</v>
      </c>
      <c r="B54" s="10">
        <v>1</v>
      </c>
      <c r="C54" s="11">
        <v>0</v>
      </c>
      <c r="D54" s="10">
        <v>0</v>
      </c>
      <c r="E54" s="12" t="s">
        <v>1</v>
      </c>
      <c r="F54" s="12" t="s">
        <v>61</v>
      </c>
      <c r="G54" s="12"/>
      <c r="H54" s="12" t="s">
        <v>2</v>
      </c>
      <c r="I54" s="12"/>
      <c r="J54" s="12"/>
      <c r="K54" s="12"/>
      <c r="L54" s="12"/>
      <c r="M54" s="18">
        <v>30000</v>
      </c>
      <c r="N54" s="19">
        <v>20000</v>
      </c>
      <c r="O54" s="19">
        <v>0</v>
      </c>
      <c r="P54" s="19">
        <v>20000</v>
      </c>
      <c r="Q54" s="19">
        <v>0</v>
      </c>
      <c r="R54" s="19">
        <v>20000</v>
      </c>
    </row>
    <row r="55" spans="1:21" ht="42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61</v>
      </c>
      <c r="G55" s="12" t="s">
        <v>8</v>
      </c>
      <c r="H55" s="12" t="s">
        <v>2</v>
      </c>
      <c r="I55" s="12"/>
      <c r="J55" s="12"/>
      <c r="K55" s="12"/>
      <c r="L55" s="12"/>
      <c r="M55" s="18">
        <v>30000</v>
      </c>
      <c r="N55" s="19">
        <v>20000</v>
      </c>
      <c r="O55" s="19">
        <v>0</v>
      </c>
      <c r="P55" s="19">
        <v>20000</v>
      </c>
      <c r="Q55" s="19">
        <v>0</v>
      </c>
      <c r="R55" s="19">
        <v>20000</v>
      </c>
    </row>
    <row r="56" spans="1:21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 t="s">
        <v>10</v>
      </c>
      <c r="H56" s="12" t="s">
        <v>2</v>
      </c>
      <c r="I56" s="12"/>
      <c r="J56" s="12"/>
      <c r="K56" s="12"/>
      <c r="L56" s="12"/>
      <c r="M56" s="18">
        <v>30000</v>
      </c>
      <c r="N56" s="19">
        <v>20000</v>
      </c>
      <c r="O56" s="19">
        <v>0</v>
      </c>
      <c r="P56" s="19">
        <v>20000</v>
      </c>
      <c r="Q56" s="19">
        <v>0</v>
      </c>
      <c r="R56" s="19">
        <v>20000</v>
      </c>
    </row>
    <row r="57" spans="1:21" ht="36" customHeight="1" outlineLevel="3" x14ac:dyDescent="0.25">
      <c r="A57" s="9" t="s">
        <v>31</v>
      </c>
      <c r="B57" s="10">
        <v>1</v>
      </c>
      <c r="C57" s="11">
        <v>0</v>
      </c>
      <c r="D57" s="10">
        <v>0</v>
      </c>
      <c r="E57" s="12" t="s">
        <v>1</v>
      </c>
      <c r="F57" s="12" t="s">
        <v>62</v>
      </c>
      <c r="G57" s="12"/>
      <c r="H57" s="12" t="s">
        <v>2</v>
      </c>
      <c r="I57" s="12"/>
      <c r="J57" s="12"/>
      <c r="K57" s="12"/>
      <c r="L57" s="12"/>
      <c r="M57" s="18">
        <v>985900.94</v>
      </c>
      <c r="N57" s="19">
        <v>377000</v>
      </c>
      <c r="O57" s="19">
        <v>0</v>
      </c>
      <c r="P57" s="19">
        <v>377000</v>
      </c>
      <c r="Q57" s="19">
        <v>0</v>
      </c>
      <c r="R57" s="19">
        <v>377000</v>
      </c>
    </row>
    <row r="58" spans="1:21" ht="34.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62</v>
      </c>
      <c r="G58" s="12" t="s">
        <v>8</v>
      </c>
      <c r="H58" s="12" t="s">
        <v>2</v>
      </c>
      <c r="I58" s="12"/>
      <c r="J58" s="12"/>
      <c r="K58" s="12"/>
      <c r="L58" s="12"/>
      <c r="M58" s="18">
        <v>985900.94</v>
      </c>
      <c r="N58" s="19">
        <v>377000</v>
      </c>
      <c r="O58" s="19">
        <v>0</v>
      </c>
      <c r="P58" s="19">
        <v>377000</v>
      </c>
      <c r="Q58" s="19">
        <v>0</v>
      </c>
      <c r="R58" s="19">
        <v>377000</v>
      </c>
    </row>
    <row r="59" spans="1:21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 t="s">
        <v>10</v>
      </c>
      <c r="H59" s="12" t="s">
        <v>2</v>
      </c>
      <c r="I59" s="12"/>
      <c r="J59" s="12"/>
      <c r="K59" s="12"/>
      <c r="L59" s="12"/>
      <c r="M59" s="18">
        <v>985900.94</v>
      </c>
      <c r="N59" s="19">
        <v>377000</v>
      </c>
      <c r="O59" s="19">
        <v>0</v>
      </c>
      <c r="P59" s="19">
        <v>377000</v>
      </c>
      <c r="Q59" s="19">
        <v>0</v>
      </c>
      <c r="R59" s="19">
        <v>377000</v>
      </c>
    </row>
    <row r="60" spans="1:21" ht="42.75" customHeight="1" outlineLevel="2" x14ac:dyDescent="0.25">
      <c r="A60" s="9" t="s">
        <v>32</v>
      </c>
      <c r="B60" s="10">
        <v>1</v>
      </c>
      <c r="C60" s="11">
        <v>0</v>
      </c>
      <c r="D60" s="10">
        <v>0</v>
      </c>
      <c r="E60" s="12" t="s">
        <v>1</v>
      </c>
      <c r="F60" s="12" t="s">
        <v>63</v>
      </c>
      <c r="G60" s="12"/>
      <c r="H60" s="12" t="s">
        <v>2</v>
      </c>
      <c r="I60" s="12"/>
      <c r="J60" s="12"/>
      <c r="K60" s="12"/>
      <c r="L60" s="14"/>
      <c r="M60" s="39">
        <v>6156592.3399999999</v>
      </c>
      <c r="N60" s="33">
        <v>3645673.64</v>
      </c>
      <c r="O60" s="33">
        <v>0</v>
      </c>
      <c r="P60" s="33">
        <v>3645673.64</v>
      </c>
      <c r="Q60" s="33">
        <v>0</v>
      </c>
      <c r="R60" s="33">
        <v>3645673.64</v>
      </c>
    </row>
    <row r="61" spans="1:21" ht="38.2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63</v>
      </c>
      <c r="G61" s="12" t="s">
        <v>8</v>
      </c>
      <c r="H61" s="12" t="s">
        <v>2</v>
      </c>
      <c r="I61" s="12"/>
      <c r="J61" s="12"/>
      <c r="K61" s="12"/>
      <c r="L61" s="14"/>
      <c r="M61" s="39">
        <v>6156592.3399999999</v>
      </c>
      <c r="N61" s="38">
        <v>1978316</v>
      </c>
      <c r="O61" s="19">
        <v>0</v>
      </c>
      <c r="P61" s="19">
        <v>1978316</v>
      </c>
      <c r="Q61" s="19">
        <v>0</v>
      </c>
      <c r="R61" s="19">
        <v>1978316</v>
      </c>
    </row>
    <row r="62" spans="1:21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 t="s">
        <v>10</v>
      </c>
      <c r="H62" s="12" t="s">
        <v>2</v>
      </c>
      <c r="I62" s="12"/>
      <c r="J62" s="12"/>
      <c r="K62" s="12"/>
      <c r="L62" s="14"/>
      <c r="M62" s="39">
        <v>6156592.3399999999</v>
      </c>
      <c r="N62" s="38">
        <v>1978316</v>
      </c>
      <c r="O62" s="19">
        <v>0</v>
      </c>
      <c r="P62" s="19">
        <v>1978316</v>
      </c>
      <c r="Q62" s="19">
        <v>0</v>
      </c>
      <c r="R62" s="19">
        <v>1978316</v>
      </c>
      <c r="U62" s="5"/>
    </row>
    <row r="63" spans="1:21" ht="42.75" hidden="1" customHeight="1" outlineLevel="4" x14ac:dyDescent="0.25">
      <c r="A63" s="9"/>
      <c r="B63" s="10"/>
      <c r="C63" s="11"/>
      <c r="D63" s="10"/>
      <c r="E63" s="12"/>
      <c r="F63" s="12"/>
      <c r="G63" s="12"/>
      <c r="H63" s="12"/>
      <c r="I63" s="12"/>
      <c r="J63" s="12"/>
      <c r="K63" s="12"/>
      <c r="L63" s="12"/>
      <c r="M63" s="16"/>
      <c r="N63" s="19"/>
      <c r="O63" s="19"/>
      <c r="P63" s="19"/>
      <c r="Q63" s="19"/>
      <c r="R63" s="19"/>
    </row>
    <row r="64" spans="1:21" ht="42.75" hidden="1" customHeight="1" outlineLevel="4" x14ac:dyDescent="0.25">
      <c r="A64" s="9"/>
      <c r="B64" s="10"/>
      <c r="C64" s="11"/>
      <c r="D64" s="10"/>
      <c r="E64" s="12"/>
      <c r="F64" s="12"/>
      <c r="G64" s="12"/>
      <c r="H64" s="12"/>
      <c r="I64" s="12"/>
      <c r="J64" s="12"/>
      <c r="K64" s="12"/>
      <c r="L64" s="12"/>
      <c r="M64" s="18"/>
      <c r="N64" s="19"/>
      <c r="O64" s="19"/>
      <c r="P64" s="19"/>
      <c r="Q64" s="19"/>
      <c r="R64" s="19"/>
    </row>
    <row r="65" spans="1:18" ht="36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8"/>
      <c r="N65" s="19"/>
      <c r="O65" s="19"/>
      <c r="P65" s="19"/>
      <c r="Q65" s="19"/>
      <c r="R65" s="19"/>
    </row>
    <row r="66" spans="1:18" ht="36.75" customHeight="1" outlineLevel="4" x14ac:dyDescent="0.25">
      <c r="A66" s="9" t="str">
        <f>[1]Документ!A87</f>
        <v xml:space="preserve">      Другие вопросы в области жилищно-коммунального хозяйства</v>
      </c>
      <c r="B66" s="10">
        <v>1</v>
      </c>
      <c r="C66" s="11">
        <v>0</v>
      </c>
      <c r="D66" s="10">
        <v>0</v>
      </c>
      <c r="E66" s="12" t="s">
        <v>1</v>
      </c>
      <c r="F66" s="12" t="s">
        <v>58</v>
      </c>
      <c r="G66" s="12"/>
      <c r="H66" s="12"/>
      <c r="I66" s="12"/>
      <c r="J66" s="12"/>
      <c r="K66" s="12"/>
      <c r="L66" s="12"/>
      <c r="M66" s="18">
        <f>[1]Документ!$Q$89</f>
        <v>477220</v>
      </c>
      <c r="N66" s="19"/>
      <c r="O66" s="19"/>
      <c r="P66" s="19"/>
      <c r="Q66" s="19"/>
      <c r="R66" s="19"/>
    </row>
    <row r="67" spans="1:18" ht="36.75" customHeight="1" outlineLevel="4" x14ac:dyDescent="0.25">
      <c r="A67" s="9" t="str">
        <f>[1]Документ!A88</f>
        <v xml:space="preserve">        Мероприятия в сфере коммунального хозяйства</v>
      </c>
      <c r="B67" s="10">
        <v>1</v>
      </c>
      <c r="C67" s="11">
        <v>0</v>
      </c>
      <c r="D67" s="10">
        <v>0</v>
      </c>
      <c r="E67" s="12" t="s">
        <v>1</v>
      </c>
      <c r="F67" s="12" t="s">
        <v>58</v>
      </c>
      <c r="G67" s="12">
        <f>[1]Документ!P88</f>
        <v>400</v>
      </c>
      <c r="H67" s="12"/>
      <c r="I67" s="12"/>
      <c r="J67" s="12"/>
      <c r="K67" s="12"/>
      <c r="L67" s="12"/>
      <c r="M67" s="18">
        <f>[1]Документ!$Q$89</f>
        <v>477220</v>
      </c>
      <c r="N67" s="19"/>
      <c r="O67" s="19"/>
      <c r="P67" s="19"/>
      <c r="Q67" s="19"/>
      <c r="R67" s="19"/>
    </row>
    <row r="68" spans="1:18" ht="36.75" customHeight="1" outlineLevel="4" x14ac:dyDescent="0.25">
      <c r="A68" s="9" t="str">
        <f>[1]Документ!A89</f>
        <v xml:space="preserve">          Бюджетные инвестиции в объекты капитального строительства государственной (муниципальной) собственности</v>
      </c>
      <c r="B68" s="10">
        <v>1</v>
      </c>
      <c r="C68" s="11">
        <v>0</v>
      </c>
      <c r="D68" s="10">
        <v>0</v>
      </c>
      <c r="E68" s="12" t="s">
        <v>1</v>
      </c>
      <c r="F68" s="12" t="s">
        <v>58</v>
      </c>
      <c r="G68" s="12">
        <f>[1]Документ!P89</f>
        <v>410</v>
      </c>
      <c r="H68" s="12"/>
      <c r="I68" s="12"/>
      <c r="J68" s="12"/>
      <c r="K68" s="12"/>
      <c r="L68" s="12"/>
      <c r="M68" s="18">
        <f>[1]Документ!$Q$89</f>
        <v>477220</v>
      </c>
      <c r="N68" s="19"/>
      <c r="O68" s="19"/>
      <c r="P68" s="19"/>
      <c r="Q68" s="19"/>
      <c r="R68" s="19"/>
    </row>
    <row r="69" spans="1:18" ht="93" customHeight="1" outlineLevel="4" x14ac:dyDescent="0.3">
      <c r="A69" s="20" t="s">
        <v>72</v>
      </c>
      <c r="B69" s="10">
        <v>1</v>
      </c>
      <c r="C69" s="11">
        <v>0</v>
      </c>
      <c r="D69" s="10">
        <v>0</v>
      </c>
      <c r="E69" s="12" t="s">
        <v>1</v>
      </c>
      <c r="F69" s="12" t="s">
        <v>73</v>
      </c>
      <c r="G69" s="12"/>
      <c r="H69" s="12"/>
      <c r="I69" s="12"/>
      <c r="J69" s="12"/>
      <c r="K69" s="12"/>
      <c r="L69" s="12"/>
      <c r="M69" s="18">
        <v>15000</v>
      </c>
      <c r="N69" s="18"/>
      <c r="O69" s="18"/>
      <c r="P69" s="18"/>
      <c r="Q69" s="18"/>
      <c r="R69" s="18"/>
    </row>
    <row r="70" spans="1:18" ht="15.75" customHeight="1" outlineLevel="4" x14ac:dyDescent="0.3">
      <c r="A70" s="20" t="s">
        <v>3</v>
      </c>
      <c r="B70" s="10">
        <v>1</v>
      </c>
      <c r="C70" s="11">
        <v>0</v>
      </c>
      <c r="D70" s="10">
        <v>0</v>
      </c>
      <c r="E70" s="12" t="s">
        <v>1</v>
      </c>
      <c r="F70" s="12" t="s">
        <v>73</v>
      </c>
      <c r="G70" s="12" t="s">
        <v>4</v>
      </c>
      <c r="H70" s="12"/>
      <c r="I70" s="12"/>
      <c r="J70" s="12"/>
      <c r="K70" s="12"/>
      <c r="L70" s="12"/>
      <c r="M70" s="18">
        <v>15000</v>
      </c>
      <c r="N70" s="18">
        <v>15000</v>
      </c>
      <c r="O70" s="18">
        <v>15000</v>
      </c>
      <c r="P70" s="18">
        <v>15000</v>
      </c>
      <c r="Q70" s="18">
        <v>15000</v>
      </c>
      <c r="R70" s="18">
        <v>15000</v>
      </c>
    </row>
    <row r="71" spans="1:18" ht="19.5" customHeight="1" outlineLevel="4" x14ac:dyDescent="0.3">
      <c r="A71" s="20" t="s">
        <v>5</v>
      </c>
      <c r="B71" s="10">
        <v>1</v>
      </c>
      <c r="C71" s="11">
        <v>0</v>
      </c>
      <c r="D71" s="10">
        <v>0</v>
      </c>
      <c r="E71" s="12" t="s">
        <v>1</v>
      </c>
      <c r="F71" s="12" t="s">
        <v>73</v>
      </c>
      <c r="G71" s="12" t="s">
        <v>6</v>
      </c>
      <c r="H71" s="12"/>
      <c r="I71" s="12"/>
      <c r="J71" s="12"/>
      <c r="K71" s="12"/>
      <c r="L71" s="12"/>
      <c r="M71" s="18">
        <v>15000</v>
      </c>
      <c r="N71" s="18">
        <v>15000</v>
      </c>
      <c r="O71" s="18">
        <v>15000</v>
      </c>
      <c r="P71" s="18">
        <v>15000</v>
      </c>
      <c r="Q71" s="18">
        <v>15000</v>
      </c>
      <c r="R71" s="18">
        <v>15000</v>
      </c>
    </row>
    <row r="72" spans="1:18" ht="174.75" customHeight="1" outlineLevel="5" x14ac:dyDescent="0.25">
      <c r="A72" s="9" t="s">
        <v>35</v>
      </c>
      <c r="B72" s="10">
        <v>1</v>
      </c>
      <c r="C72" s="11">
        <v>0</v>
      </c>
      <c r="D72" s="10">
        <v>0</v>
      </c>
      <c r="E72" s="12" t="s">
        <v>1</v>
      </c>
      <c r="F72" s="12" t="s">
        <v>64</v>
      </c>
      <c r="G72" s="12"/>
      <c r="H72" s="12" t="s">
        <v>2</v>
      </c>
      <c r="I72" s="12"/>
      <c r="J72" s="12"/>
      <c r="K72" s="12"/>
      <c r="L72" s="12"/>
      <c r="M72" s="18">
        <v>7316000</v>
      </c>
      <c r="N72" s="19">
        <v>5238160</v>
      </c>
      <c r="O72" s="19">
        <v>0</v>
      </c>
      <c r="P72" s="19">
        <v>5238160</v>
      </c>
      <c r="Q72" s="19">
        <v>0</v>
      </c>
      <c r="R72" s="19">
        <v>5238160</v>
      </c>
    </row>
    <row r="73" spans="1:18" ht="21.75" customHeight="1" outlineLevel="2" x14ac:dyDescent="0.25">
      <c r="A73" s="9" t="s">
        <v>3</v>
      </c>
      <c r="B73" s="10">
        <v>1</v>
      </c>
      <c r="C73" s="11">
        <v>0</v>
      </c>
      <c r="D73" s="10">
        <v>0</v>
      </c>
      <c r="E73" s="12" t="s">
        <v>1</v>
      </c>
      <c r="F73" s="12" t="s">
        <v>64</v>
      </c>
      <c r="G73" s="12" t="s">
        <v>4</v>
      </c>
      <c r="H73" s="12" t="s">
        <v>2</v>
      </c>
      <c r="I73" s="12"/>
      <c r="J73" s="12"/>
      <c r="K73" s="12"/>
      <c r="L73" s="12"/>
      <c r="M73" s="18">
        <v>7316000</v>
      </c>
      <c r="N73" s="19">
        <v>5238160</v>
      </c>
      <c r="O73" s="19">
        <v>0</v>
      </c>
      <c r="P73" s="19">
        <v>5238160</v>
      </c>
      <c r="Q73" s="19">
        <v>0</v>
      </c>
      <c r="R73" s="19">
        <v>5238160</v>
      </c>
    </row>
    <row r="74" spans="1:18" ht="34.5" customHeight="1" outlineLevel="3" x14ac:dyDescent="0.25">
      <c r="A74" s="9" t="s">
        <v>5</v>
      </c>
      <c r="B74" s="10">
        <v>1</v>
      </c>
      <c r="C74" s="11">
        <v>0</v>
      </c>
      <c r="D74" s="10">
        <v>0</v>
      </c>
      <c r="E74" s="12" t="s">
        <v>1</v>
      </c>
      <c r="F74" s="12" t="s">
        <v>64</v>
      </c>
      <c r="G74" s="12" t="s">
        <v>6</v>
      </c>
      <c r="H74" s="12" t="s">
        <v>2</v>
      </c>
      <c r="I74" s="12"/>
      <c r="J74" s="12"/>
      <c r="K74" s="12"/>
      <c r="L74" s="12"/>
      <c r="M74" s="18">
        <v>7316000</v>
      </c>
      <c r="N74" s="19">
        <v>5238160</v>
      </c>
      <c r="O74" s="19">
        <v>0</v>
      </c>
      <c r="P74" s="19">
        <v>5238160</v>
      </c>
      <c r="Q74" s="19">
        <v>0</v>
      </c>
      <c r="R74" s="19">
        <v>5238160</v>
      </c>
    </row>
    <row r="75" spans="1:18" ht="93.75" hidden="1" customHeight="1" outlineLevel="4" x14ac:dyDescent="0.25">
      <c r="A75" s="9" t="s">
        <v>22</v>
      </c>
      <c r="B75" s="10">
        <v>1</v>
      </c>
      <c r="C75" s="11">
        <v>0</v>
      </c>
      <c r="D75" s="10">
        <v>0</v>
      </c>
      <c r="E75" s="12" t="s">
        <v>1</v>
      </c>
      <c r="F75" s="12" t="s">
        <v>64</v>
      </c>
      <c r="G75" s="12" t="s">
        <v>23</v>
      </c>
      <c r="H75" s="12" t="s">
        <v>2</v>
      </c>
      <c r="I75" s="12"/>
      <c r="J75" s="12"/>
      <c r="K75" s="12"/>
      <c r="L75" s="12"/>
      <c r="M75" s="18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</row>
    <row r="76" spans="1:18" ht="39" hidden="1" customHeight="1" outlineLevel="5" x14ac:dyDescent="0.25">
      <c r="A76" s="9" t="s">
        <v>33</v>
      </c>
      <c r="B76" s="10">
        <v>1</v>
      </c>
      <c r="C76" s="11">
        <v>0</v>
      </c>
      <c r="D76" s="10">
        <v>0</v>
      </c>
      <c r="E76" s="12" t="s">
        <v>1</v>
      </c>
      <c r="F76" s="12" t="s">
        <v>64</v>
      </c>
      <c r="G76" s="12" t="s">
        <v>34</v>
      </c>
      <c r="H76" s="12" t="s">
        <v>2</v>
      </c>
      <c r="I76" s="12"/>
      <c r="J76" s="12"/>
      <c r="K76" s="12"/>
      <c r="L76" s="12"/>
      <c r="M76" s="18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</row>
    <row r="77" spans="1:18" ht="37.5" customHeight="1" outlineLevel="4" collapsed="1" x14ac:dyDescent="0.25">
      <c r="A77" s="9" t="s">
        <v>36</v>
      </c>
      <c r="B77" s="10">
        <v>1</v>
      </c>
      <c r="C77" s="11">
        <v>0</v>
      </c>
      <c r="D77" s="10">
        <v>0</v>
      </c>
      <c r="E77" s="12" t="s">
        <v>1</v>
      </c>
      <c r="F77" s="12" t="s">
        <v>65</v>
      </c>
      <c r="G77" s="12"/>
      <c r="H77" s="12" t="s">
        <v>2</v>
      </c>
      <c r="I77" s="12"/>
      <c r="J77" s="12"/>
      <c r="K77" s="12"/>
      <c r="L77" s="12"/>
      <c r="M77" s="18">
        <v>192030.84</v>
      </c>
      <c r="N77" s="19">
        <v>172984</v>
      </c>
      <c r="O77" s="19">
        <v>0</v>
      </c>
      <c r="P77" s="19">
        <v>172984</v>
      </c>
      <c r="Q77" s="19">
        <v>0</v>
      </c>
      <c r="R77" s="19">
        <v>172984</v>
      </c>
    </row>
    <row r="78" spans="1:18" ht="44.25" customHeight="1" outlineLevel="5" x14ac:dyDescent="0.25">
      <c r="A78" s="9" t="s">
        <v>37</v>
      </c>
      <c r="B78" s="10">
        <v>1</v>
      </c>
      <c r="C78" s="11">
        <v>0</v>
      </c>
      <c r="D78" s="10">
        <v>0</v>
      </c>
      <c r="E78" s="12" t="s">
        <v>1</v>
      </c>
      <c r="F78" s="12" t="s">
        <v>65</v>
      </c>
      <c r="G78" s="12" t="s">
        <v>38</v>
      </c>
      <c r="H78" s="12" t="s">
        <v>2</v>
      </c>
      <c r="I78" s="12"/>
      <c r="J78" s="12"/>
      <c r="K78" s="12"/>
      <c r="L78" s="12"/>
      <c r="M78" s="18">
        <v>192030.84</v>
      </c>
      <c r="N78" s="19">
        <v>172984</v>
      </c>
      <c r="O78" s="19">
        <v>0</v>
      </c>
      <c r="P78" s="19">
        <v>172984</v>
      </c>
      <c r="Q78" s="19">
        <v>0</v>
      </c>
      <c r="R78" s="19">
        <v>172984</v>
      </c>
    </row>
    <row r="79" spans="1:18" ht="42" customHeight="1" outlineLevel="3" x14ac:dyDescent="0.25">
      <c r="A79" s="9" t="s">
        <v>39</v>
      </c>
      <c r="B79" s="10">
        <v>1</v>
      </c>
      <c r="C79" s="11">
        <v>0</v>
      </c>
      <c r="D79" s="10">
        <v>0</v>
      </c>
      <c r="E79" s="12" t="s">
        <v>1</v>
      </c>
      <c r="F79" s="12" t="s">
        <v>65</v>
      </c>
      <c r="G79" s="12" t="s">
        <v>40</v>
      </c>
      <c r="H79" s="12" t="s">
        <v>2</v>
      </c>
      <c r="I79" s="12"/>
      <c r="J79" s="12"/>
      <c r="K79" s="12"/>
      <c r="L79" s="12"/>
      <c r="M79" s="18">
        <v>192030.84</v>
      </c>
      <c r="N79" s="19">
        <v>172984</v>
      </c>
      <c r="O79" s="19">
        <v>0</v>
      </c>
      <c r="P79" s="19">
        <v>172984</v>
      </c>
      <c r="Q79" s="19">
        <v>0</v>
      </c>
      <c r="R79" s="19">
        <v>172984</v>
      </c>
    </row>
    <row r="80" spans="1:18" ht="99.75" customHeight="1" outlineLevel="5" x14ac:dyDescent="0.25">
      <c r="A80" s="9" t="s">
        <v>41</v>
      </c>
      <c r="B80" s="10">
        <v>1</v>
      </c>
      <c r="C80" s="11">
        <v>0</v>
      </c>
      <c r="D80" s="10">
        <v>0</v>
      </c>
      <c r="E80" s="12" t="s">
        <v>1</v>
      </c>
      <c r="F80" s="12" t="s">
        <v>66</v>
      </c>
      <c r="G80" s="12"/>
      <c r="H80" s="12" t="s">
        <v>2</v>
      </c>
      <c r="I80" s="12"/>
      <c r="J80" s="12"/>
      <c r="K80" s="12"/>
      <c r="L80" s="12"/>
      <c r="M80" s="18">
        <v>80000</v>
      </c>
      <c r="N80" s="19">
        <v>80000</v>
      </c>
      <c r="O80" s="19">
        <v>0</v>
      </c>
      <c r="P80" s="19">
        <v>80000</v>
      </c>
      <c r="Q80" s="19">
        <v>0</v>
      </c>
      <c r="R80" s="19">
        <v>80000</v>
      </c>
    </row>
    <row r="81" spans="1:18" ht="21" customHeight="1" outlineLevel="5" x14ac:dyDescent="0.25">
      <c r="A81" s="9" t="s">
        <v>3</v>
      </c>
      <c r="B81" s="10">
        <v>1</v>
      </c>
      <c r="C81" s="11">
        <v>0</v>
      </c>
      <c r="D81" s="10">
        <v>0</v>
      </c>
      <c r="E81" s="12" t="s">
        <v>1</v>
      </c>
      <c r="F81" s="12" t="s">
        <v>66</v>
      </c>
      <c r="G81" s="12" t="s">
        <v>4</v>
      </c>
      <c r="H81" s="12" t="s">
        <v>2</v>
      </c>
      <c r="I81" s="12"/>
      <c r="J81" s="12"/>
      <c r="K81" s="12"/>
      <c r="L81" s="12"/>
      <c r="M81" s="18">
        <v>80000</v>
      </c>
      <c r="N81" s="19">
        <v>80000</v>
      </c>
      <c r="O81" s="19">
        <v>0</v>
      </c>
      <c r="P81" s="19">
        <v>80000</v>
      </c>
      <c r="Q81" s="19">
        <v>0</v>
      </c>
      <c r="R81" s="19">
        <v>80000</v>
      </c>
    </row>
    <row r="82" spans="1:18" ht="21.75" customHeight="1" outlineLevel="2" x14ac:dyDescent="0.25">
      <c r="A82" s="9" t="s">
        <v>5</v>
      </c>
      <c r="B82" s="10">
        <v>1</v>
      </c>
      <c r="C82" s="11">
        <v>0</v>
      </c>
      <c r="D82" s="10">
        <v>0</v>
      </c>
      <c r="E82" s="12" t="s">
        <v>1</v>
      </c>
      <c r="F82" s="12" t="s">
        <v>66</v>
      </c>
      <c r="G82" s="12" t="s">
        <v>6</v>
      </c>
      <c r="H82" s="12" t="s">
        <v>2</v>
      </c>
      <c r="I82" s="12"/>
      <c r="J82" s="12"/>
      <c r="K82" s="12"/>
      <c r="L82" s="12"/>
      <c r="M82" s="18">
        <v>80000</v>
      </c>
      <c r="N82" s="19">
        <v>80000</v>
      </c>
      <c r="O82" s="19">
        <v>0</v>
      </c>
      <c r="P82" s="19">
        <v>80000</v>
      </c>
      <c r="Q82" s="19">
        <v>0</v>
      </c>
      <c r="R82" s="19">
        <v>80000</v>
      </c>
    </row>
    <row r="83" spans="1:18" s="2" customFormat="1" ht="75" customHeight="1" outlineLevel="2" x14ac:dyDescent="0.2">
      <c r="A83" s="9" t="s">
        <v>75</v>
      </c>
      <c r="B83" s="10">
        <v>2</v>
      </c>
      <c r="C83" s="11"/>
      <c r="D83" s="10"/>
      <c r="E83" s="12"/>
      <c r="F83" s="12"/>
      <c r="G83" s="12"/>
      <c r="H83" s="12"/>
      <c r="I83" s="12"/>
      <c r="J83" s="12"/>
      <c r="K83" s="12"/>
      <c r="L83" s="12"/>
      <c r="M83" s="18">
        <f>M84</f>
        <v>3664696.8</v>
      </c>
      <c r="N83" s="19"/>
      <c r="O83" s="19"/>
      <c r="P83" s="19"/>
      <c r="Q83" s="19"/>
      <c r="R83" s="19"/>
    </row>
    <row r="84" spans="1:18" s="2" customFormat="1" ht="18.75" customHeight="1" outlineLevel="2" x14ac:dyDescent="0.2">
      <c r="A84" s="9" t="s">
        <v>79</v>
      </c>
      <c r="B84" s="10">
        <v>2</v>
      </c>
      <c r="C84" s="11">
        <v>0</v>
      </c>
      <c r="D84" s="10">
        <v>0</v>
      </c>
      <c r="E84" s="12" t="s">
        <v>1</v>
      </c>
      <c r="F84" s="12"/>
      <c r="G84" s="12"/>
      <c r="H84" s="12"/>
      <c r="I84" s="12"/>
      <c r="J84" s="12"/>
      <c r="K84" s="12"/>
      <c r="L84" s="12"/>
      <c r="M84" s="18">
        <v>3664696.8</v>
      </c>
      <c r="N84" s="19"/>
      <c r="O84" s="19"/>
      <c r="P84" s="19"/>
      <c r="Q84" s="19"/>
      <c r="R84" s="19"/>
    </row>
    <row r="85" spans="1:18" ht="108" customHeight="1" outlineLevel="2" x14ac:dyDescent="0.25">
      <c r="A85" s="26" t="s">
        <v>76</v>
      </c>
      <c r="B85" s="10">
        <v>2</v>
      </c>
      <c r="C85" s="11">
        <v>1</v>
      </c>
      <c r="D85" s="10" t="s">
        <v>82</v>
      </c>
      <c r="E85" s="12" t="s">
        <v>1</v>
      </c>
      <c r="F85" s="12" t="s">
        <v>83</v>
      </c>
      <c r="G85" s="12"/>
      <c r="H85" s="12"/>
      <c r="I85" s="12"/>
      <c r="J85" s="12"/>
      <c r="K85" s="12"/>
      <c r="L85" s="12"/>
      <c r="M85" s="18">
        <v>3664696.8</v>
      </c>
      <c r="N85" s="19"/>
      <c r="O85" s="19"/>
      <c r="P85" s="19"/>
      <c r="Q85" s="19"/>
      <c r="R85" s="19"/>
    </row>
    <row r="86" spans="1:18" ht="63.75" customHeight="1" outlineLevel="2" x14ac:dyDescent="0.25">
      <c r="A86" s="26" t="s">
        <v>77</v>
      </c>
      <c r="B86" s="10">
        <v>2</v>
      </c>
      <c r="C86" s="11">
        <v>1</v>
      </c>
      <c r="D86" s="10" t="s">
        <v>82</v>
      </c>
      <c r="E86" s="12" t="s">
        <v>1</v>
      </c>
      <c r="F86" s="12" t="s">
        <v>83</v>
      </c>
      <c r="G86" s="12" t="s">
        <v>8</v>
      </c>
      <c r="H86" s="12"/>
      <c r="I86" s="12"/>
      <c r="J86" s="12"/>
      <c r="K86" s="12"/>
      <c r="L86" s="12"/>
      <c r="M86" s="18">
        <v>3664696.8</v>
      </c>
      <c r="N86" s="19"/>
      <c r="O86" s="19"/>
      <c r="P86" s="19"/>
      <c r="Q86" s="19"/>
      <c r="R86" s="19"/>
    </row>
    <row r="87" spans="1:18" ht="66.75" customHeight="1" outlineLevel="2" x14ac:dyDescent="0.25">
      <c r="A87" s="26" t="s">
        <v>78</v>
      </c>
      <c r="B87" s="10">
        <v>2</v>
      </c>
      <c r="C87" s="11">
        <v>1</v>
      </c>
      <c r="D87" s="10" t="s">
        <v>82</v>
      </c>
      <c r="E87" s="12" t="s">
        <v>1</v>
      </c>
      <c r="F87" s="12" t="s">
        <v>83</v>
      </c>
      <c r="G87" s="12" t="s">
        <v>10</v>
      </c>
      <c r="H87" s="12"/>
      <c r="I87" s="12"/>
      <c r="J87" s="12"/>
      <c r="K87" s="12"/>
      <c r="L87" s="12"/>
      <c r="M87" s="18">
        <v>3664696.8</v>
      </c>
      <c r="N87" s="19"/>
      <c r="O87" s="19"/>
      <c r="P87" s="19"/>
      <c r="Q87" s="19"/>
      <c r="R87" s="19"/>
    </row>
    <row r="88" spans="1:18" s="2" customFormat="1" ht="20.25" customHeight="1" outlineLevel="3" x14ac:dyDescent="0.2">
      <c r="A88" s="8" t="s">
        <v>47</v>
      </c>
      <c r="B88" s="27">
        <v>70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8">
        <f t="shared" ref="M88:R88" si="1">M90+M93+M99</f>
        <v>60000</v>
      </c>
      <c r="N88" s="28">
        <f t="shared" si="1"/>
        <v>30000</v>
      </c>
      <c r="O88" s="28">
        <f t="shared" si="1"/>
        <v>0</v>
      </c>
      <c r="P88" s="28">
        <f t="shared" si="1"/>
        <v>30000</v>
      </c>
      <c r="Q88" s="28">
        <f t="shared" si="1"/>
        <v>0</v>
      </c>
      <c r="R88" s="28">
        <f t="shared" si="1"/>
        <v>30000</v>
      </c>
    </row>
    <row r="89" spans="1:18" s="2" customFormat="1" ht="21" customHeight="1" outlineLevel="3" x14ac:dyDescent="0.2">
      <c r="A89" s="9" t="s">
        <v>79</v>
      </c>
      <c r="B89" s="10">
        <v>70</v>
      </c>
      <c r="C89" s="11">
        <v>0</v>
      </c>
      <c r="D89" s="10">
        <v>0</v>
      </c>
      <c r="E89" s="12" t="s">
        <v>1</v>
      </c>
      <c r="F89" s="27"/>
      <c r="G89" s="27"/>
      <c r="H89" s="27"/>
      <c r="I89" s="27"/>
      <c r="J89" s="27"/>
      <c r="K89" s="27"/>
      <c r="L89" s="27"/>
      <c r="M89" s="28">
        <f>M93+M96</f>
        <v>120980</v>
      </c>
      <c r="N89" s="28">
        <f t="shared" ref="N89:R89" si="2">N91+N94+N100</f>
        <v>30000</v>
      </c>
      <c r="O89" s="28">
        <f t="shared" si="2"/>
        <v>0</v>
      </c>
      <c r="P89" s="28">
        <f t="shared" si="2"/>
        <v>30000</v>
      </c>
      <c r="Q89" s="28">
        <f t="shared" si="2"/>
        <v>0</v>
      </c>
      <c r="R89" s="28">
        <f t="shared" si="2"/>
        <v>30000</v>
      </c>
    </row>
    <row r="90" spans="1:18" ht="30.75" hidden="1" customHeight="1" outlineLevel="4" x14ac:dyDescent="0.25">
      <c r="A90" s="9"/>
      <c r="B90" s="11"/>
      <c r="C90" s="11"/>
      <c r="D90" s="10"/>
      <c r="E90" s="12"/>
      <c r="F90" s="12"/>
      <c r="G90" s="12"/>
      <c r="H90" s="12"/>
      <c r="I90" s="12"/>
      <c r="J90" s="12"/>
      <c r="K90" s="12"/>
      <c r="L90" s="12"/>
      <c r="M90" s="18"/>
      <c r="N90" s="18"/>
      <c r="O90" s="18"/>
      <c r="P90" s="18"/>
      <c r="Q90" s="18"/>
      <c r="R90" s="18"/>
    </row>
    <row r="91" spans="1:18" ht="27" hidden="1" customHeight="1" outlineLevel="5" x14ac:dyDescent="0.25">
      <c r="A91" s="9"/>
      <c r="B91" s="11"/>
      <c r="C91" s="11"/>
      <c r="D91" s="10"/>
      <c r="E91" s="12"/>
      <c r="F91" s="12"/>
      <c r="G91" s="12"/>
      <c r="H91" s="12"/>
      <c r="I91" s="12"/>
      <c r="J91" s="12"/>
      <c r="K91" s="12"/>
      <c r="L91" s="12"/>
      <c r="M91" s="18"/>
      <c r="N91" s="18"/>
      <c r="O91" s="18"/>
      <c r="P91" s="18"/>
      <c r="Q91" s="18"/>
      <c r="R91" s="18"/>
    </row>
    <row r="92" spans="1:18" ht="15" hidden="1" customHeight="1" outlineLevel="2" x14ac:dyDescent="0.25">
      <c r="A92" s="9"/>
      <c r="B92" s="11"/>
      <c r="C92" s="11"/>
      <c r="D92" s="10"/>
      <c r="E92" s="12"/>
      <c r="F92" s="12"/>
      <c r="G92" s="12"/>
      <c r="H92" s="12"/>
      <c r="I92" s="12"/>
      <c r="J92" s="12"/>
      <c r="K92" s="12"/>
      <c r="L92" s="12"/>
      <c r="M92" s="18"/>
      <c r="N92" s="19"/>
      <c r="O92" s="19"/>
      <c r="P92" s="19"/>
      <c r="Q92" s="19"/>
      <c r="R92" s="19"/>
    </row>
    <row r="93" spans="1:18" ht="22.5" customHeight="1" outlineLevel="3" x14ac:dyDescent="0.25">
      <c r="A93" s="9" t="s">
        <v>13</v>
      </c>
      <c r="B93" s="11">
        <v>70</v>
      </c>
      <c r="C93" s="11">
        <v>0</v>
      </c>
      <c r="D93" s="10">
        <v>2</v>
      </c>
      <c r="E93" s="12" t="s">
        <v>1</v>
      </c>
      <c r="F93" s="12" t="s">
        <v>81</v>
      </c>
      <c r="G93" s="12"/>
      <c r="H93" s="12" t="s">
        <v>2</v>
      </c>
      <c r="I93" s="12"/>
      <c r="J93" s="12"/>
      <c r="K93" s="12"/>
      <c r="L93" s="12"/>
      <c r="M93" s="18">
        <v>60000</v>
      </c>
      <c r="N93" s="19">
        <v>30000</v>
      </c>
      <c r="O93" s="19">
        <v>0</v>
      </c>
      <c r="P93" s="19">
        <v>30000</v>
      </c>
      <c r="Q93" s="19">
        <v>0</v>
      </c>
      <c r="R93" s="19">
        <v>30000</v>
      </c>
    </row>
    <row r="94" spans="1:18" ht="18.75" customHeight="1" outlineLevel="4" x14ac:dyDescent="0.25">
      <c r="A94" s="9" t="s">
        <v>11</v>
      </c>
      <c r="B94" s="11">
        <v>70</v>
      </c>
      <c r="C94" s="11">
        <v>0</v>
      </c>
      <c r="D94" s="10">
        <v>2</v>
      </c>
      <c r="E94" s="12" t="s">
        <v>1</v>
      </c>
      <c r="F94" s="12" t="s">
        <v>81</v>
      </c>
      <c r="G94" s="12" t="s">
        <v>12</v>
      </c>
      <c r="H94" s="12" t="s">
        <v>2</v>
      </c>
      <c r="I94" s="12"/>
      <c r="J94" s="12"/>
      <c r="K94" s="12"/>
      <c r="L94" s="12"/>
      <c r="M94" s="18">
        <v>60000</v>
      </c>
      <c r="N94" s="19">
        <v>30000</v>
      </c>
      <c r="O94" s="19">
        <v>0</v>
      </c>
      <c r="P94" s="19">
        <v>30000</v>
      </c>
      <c r="Q94" s="19">
        <v>0</v>
      </c>
      <c r="R94" s="19">
        <v>30000</v>
      </c>
    </row>
    <row r="95" spans="1:18" ht="18.75" customHeight="1" outlineLevel="5" x14ac:dyDescent="0.25">
      <c r="A95" s="9" t="s">
        <v>14</v>
      </c>
      <c r="B95" s="11">
        <v>70</v>
      </c>
      <c r="C95" s="11">
        <v>0</v>
      </c>
      <c r="D95" s="10">
        <v>2</v>
      </c>
      <c r="E95" s="12" t="s">
        <v>1</v>
      </c>
      <c r="F95" s="12" t="s">
        <v>81</v>
      </c>
      <c r="G95" s="12" t="s">
        <v>15</v>
      </c>
      <c r="H95" s="12" t="s">
        <v>2</v>
      </c>
      <c r="I95" s="12"/>
      <c r="J95" s="12"/>
      <c r="K95" s="12"/>
      <c r="L95" s="12"/>
      <c r="M95" s="18">
        <v>60000</v>
      </c>
      <c r="N95" s="19">
        <v>30000</v>
      </c>
      <c r="O95" s="19">
        <v>0</v>
      </c>
      <c r="P95" s="19">
        <v>30000</v>
      </c>
      <c r="Q95" s="19">
        <v>0</v>
      </c>
      <c r="R95" s="19">
        <v>30000</v>
      </c>
    </row>
    <row r="96" spans="1:18" ht="18.75" customHeight="1" outlineLevel="5" x14ac:dyDescent="0.25">
      <c r="A96" s="9" t="str">
        <f>[1]Документ!A19</f>
        <v xml:space="preserve">        Организация и проведение выборов и референдумов</v>
      </c>
      <c r="B96" s="11">
        <v>70</v>
      </c>
      <c r="C96" s="11">
        <v>0</v>
      </c>
      <c r="D96" s="10">
        <v>1</v>
      </c>
      <c r="E96" s="12" t="s">
        <v>1</v>
      </c>
      <c r="F96" s="12" t="s">
        <v>104</v>
      </c>
      <c r="G96" s="12"/>
      <c r="H96" s="12"/>
      <c r="I96" s="12"/>
      <c r="J96" s="12"/>
      <c r="K96" s="12"/>
      <c r="L96" s="12"/>
      <c r="M96" s="18">
        <v>60980</v>
      </c>
      <c r="N96" s="19"/>
      <c r="O96" s="19"/>
      <c r="P96" s="19"/>
      <c r="Q96" s="19"/>
      <c r="R96" s="19"/>
    </row>
    <row r="97" spans="1:21" ht="18.75" customHeight="1" outlineLevel="5" x14ac:dyDescent="0.25">
      <c r="A97" s="9" t="str">
        <f>[1]Документ!A20</f>
        <v xml:space="preserve">          Специальные расходы</v>
      </c>
      <c r="B97" s="11">
        <v>70</v>
      </c>
      <c r="C97" s="11">
        <v>0</v>
      </c>
      <c r="D97" s="10">
        <v>1</v>
      </c>
      <c r="E97" s="12" t="s">
        <v>1</v>
      </c>
      <c r="F97" s="12" t="s">
        <v>104</v>
      </c>
      <c r="G97" s="12" t="s">
        <v>12</v>
      </c>
      <c r="H97" s="12"/>
      <c r="I97" s="12"/>
      <c r="J97" s="12"/>
      <c r="K97" s="12"/>
      <c r="L97" s="12"/>
      <c r="M97" s="18">
        <f>$M$96</f>
        <v>60980</v>
      </c>
      <c r="N97" s="19"/>
      <c r="O97" s="19"/>
      <c r="P97" s="19"/>
      <c r="Q97" s="19"/>
      <c r="R97" s="19"/>
    </row>
    <row r="98" spans="1:21" ht="18.75" customHeight="1" outlineLevel="5" x14ac:dyDescent="0.25">
      <c r="A98" s="9" t="str">
        <f>[1]Документ!A21</f>
        <v xml:space="preserve">            Иные бюджетные ассигнования</v>
      </c>
      <c r="B98" s="11">
        <v>70</v>
      </c>
      <c r="C98" s="11">
        <v>0</v>
      </c>
      <c r="D98" s="10">
        <v>1</v>
      </c>
      <c r="E98" s="12" t="s">
        <v>1</v>
      </c>
      <c r="F98" s="12" t="s">
        <v>104</v>
      </c>
      <c r="G98" s="12" t="s">
        <v>105</v>
      </c>
      <c r="H98" s="12"/>
      <c r="I98" s="12"/>
      <c r="J98" s="12"/>
      <c r="K98" s="12"/>
      <c r="L98" s="12"/>
      <c r="M98" s="18">
        <f>$M$96</f>
        <v>60980</v>
      </c>
      <c r="N98" s="19"/>
      <c r="O98" s="19"/>
      <c r="P98" s="19"/>
      <c r="Q98" s="19"/>
      <c r="R98" s="19"/>
    </row>
    <row r="99" spans="1:21" ht="18" customHeight="1" outlineLevel="5" x14ac:dyDescent="0.25">
      <c r="A99" s="29" t="s">
        <v>87</v>
      </c>
      <c r="B99" s="11">
        <v>70</v>
      </c>
      <c r="C99" s="11">
        <v>0</v>
      </c>
      <c r="D99" s="10">
        <v>3</v>
      </c>
      <c r="E99" s="12" t="s">
        <v>1</v>
      </c>
      <c r="F99" s="12" t="s">
        <v>74</v>
      </c>
      <c r="G99" s="12"/>
      <c r="H99" s="12"/>
      <c r="I99" s="12"/>
      <c r="J99" s="12"/>
      <c r="K99" s="12"/>
      <c r="L99" s="12"/>
      <c r="M99" s="18">
        <v>0</v>
      </c>
      <c r="N99" s="19"/>
      <c r="O99" s="19"/>
      <c r="P99" s="19"/>
      <c r="Q99" s="19"/>
      <c r="R99" s="19"/>
    </row>
    <row r="100" spans="1:21" ht="19.5" customHeight="1" outlineLevel="5" x14ac:dyDescent="0.25">
      <c r="A100" s="24" t="s">
        <v>88</v>
      </c>
      <c r="B100" s="11">
        <v>70</v>
      </c>
      <c r="C100" s="11">
        <v>0</v>
      </c>
      <c r="D100" s="10">
        <v>3</v>
      </c>
      <c r="E100" s="12" t="s">
        <v>1</v>
      </c>
      <c r="F100" s="12" t="s">
        <v>74</v>
      </c>
      <c r="G100" s="12" t="s">
        <v>15</v>
      </c>
      <c r="H100" s="12"/>
      <c r="I100" s="12"/>
      <c r="J100" s="12"/>
      <c r="K100" s="12"/>
      <c r="L100" s="12"/>
      <c r="M100" s="18">
        <v>0</v>
      </c>
      <c r="N100" s="19"/>
      <c r="O100" s="19"/>
      <c r="P100" s="19"/>
      <c r="Q100" s="19"/>
      <c r="R100" s="19"/>
    </row>
    <row r="101" spans="1:21" ht="21" customHeight="1" outlineLevel="5" x14ac:dyDescent="0.25">
      <c r="A101" s="24" t="s">
        <v>89</v>
      </c>
      <c r="B101" s="11">
        <v>70</v>
      </c>
      <c r="C101" s="11">
        <v>0</v>
      </c>
      <c r="D101" s="10">
        <v>3</v>
      </c>
      <c r="E101" s="12" t="s">
        <v>1</v>
      </c>
      <c r="F101" s="12" t="s">
        <v>74</v>
      </c>
      <c r="G101" s="12" t="s">
        <v>15</v>
      </c>
      <c r="H101" s="12"/>
      <c r="I101" s="12"/>
      <c r="J101" s="12"/>
      <c r="K101" s="12"/>
      <c r="L101" s="12"/>
      <c r="M101" s="18">
        <v>0</v>
      </c>
      <c r="N101" s="19"/>
      <c r="O101" s="19"/>
      <c r="P101" s="19"/>
      <c r="Q101" s="19"/>
      <c r="R101" s="19"/>
    </row>
    <row r="102" spans="1:21" s="4" customFormat="1" ht="17.25" customHeight="1" x14ac:dyDescent="0.3">
      <c r="A102" s="30" t="s">
        <v>42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1">
        <f>M7+M83+M89</f>
        <v>45058977.180000007</v>
      </c>
      <c r="N102" s="31" t="e">
        <f t="shared" ref="N102:R102" si="3">N88+N83+N7</f>
        <v>#REF!</v>
      </c>
      <c r="O102" s="31" t="e">
        <f t="shared" si="3"/>
        <v>#REF!</v>
      </c>
      <c r="P102" s="31" t="e">
        <f t="shared" si="3"/>
        <v>#REF!</v>
      </c>
      <c r="Q102" s="31" t="e">
        <f t="shared" si="3"/>
        <v>#REF!</v>
      </c>
      <c r="R102" s="31" t="e">
        <f t="shared" si="3"/>
        <v>#REF!</v>
      </c>
    </row>
    <row r="103" spans="1:21" ht="54" customHeight="1" outlineLevel="2" x14ac:dyDescent="0.25">
      <c r="T103" s="5"/>
      <c r="U103" s="5"/>
    </row>
    <row r="104" spans="1:21" ht="54" customHeight="1" outlineLevel="3" x14ac:dyDescent="0.25">
      <c r="M104" s="5"/>
    </row>
    <row r="105" spans="1:21" ht="15" customHeight="1" outlineLevel="4" x14ac:dyDescent="0.25"/>
    <row r="106" spans="1:21" ht="27" customHeight="1" outlineLevel="5" x14ac:dyDescent="0.25">
      <c r="M106" s="5"/>
    </row>
    <row r="107" spans="1:21" ht="94.5" customHeight="1" outlineLevel="3" x14ac:dyDescent="0.25">
      <c r="M107" s="5"/>
    </row>
    <row r="108" spans="1:21" ht="27" customHeight="1" outlineLevel="4" x14ac:dyDescent="0.25"/>
    <row r="109" spans="1:21" ht="40.5" customHeight="1" outlineLevel="5" x14ac:dyDescent="0.25"/>
    <row r="110" spans="1:21" ht="27" customHeight="1" outlineLevel="3" x14ac:dyDescent="0.25"/>
    <row r="111" spans="1:21" ht="15" customHeight="1" outlineLevel="4" x14ac:dyDescent="0.25"/>
    <row r="112" spans="1:21" ht="15" customHeight="1" outlineLevel="5" x14ac:dyDescent="0.25"/>
    <row r="113" ht="27" customHeight="1" outlineLevel="3" x14ac:dyDescent="0.25"/>
    <row r="114" ht="15" customHeight="1" outlineLevel="4" x14ac:dyDescent="0.25"/>
    <row r="115" ht="15" customHeight="1" outlineLevel="5" x14ac:dyDescent="0.25"/>
    <row r="116" ht="40.5" customHeight="1" outlineLevel="3" x14ac:dyDescent="0.25"/>
    <row r="117" ht="27" customHeight="1" outlineLevel="4" x14ac:dyDescent="0.25"/>
    <row r="118" ht="40.5" customHeight="1" outlineLevel="5" x14ac:dyDescent="0.25"/>
    <row r="119" ht="40.5" customHeight="1" outlineLevel="3" x14ac:dyDescent="0.25"/>
    <row r="120" ht="27" customHeight="1" outlineLevel="4" x14ac:dyDescent="0.25"/>
    <row r="121" ht="40.5" customHeight="1" outlineLevel="5" x14ac:dyDescent="0.25"/>
  </sheetData>
  <mergeCells count="5">
    <mergeCell ref="A3:R3"/>
    <mergeCell ref="A4:R4"/>
    <mergeCell ref="A5:R5"/>
    <mergeCell ref="D1:S1"/>
    <mergeCell ref="D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2022-08-29T07:13:38Z</cp:lastPrinted>
  <dcterms:created xsi:type="dcterms:W3CDTF">2017-11-07T05:33:11Z</dcterms:created>
  <dcterms:modified xsi:type="dcterms:W3CDTF">2022-08-30T13:14:10Z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