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390" yWindow="795" windowWidth="15600" windowHeight="11265"/>
  </bookViews>
  <sheets>
    <sheet name="Документ" sheetId="2" r:id="rId1"/>
    <sheet name="Лист1" sheetId="3" r:id="rId2"/>
  </sheets>
  <definedNames>
    <definedName name="_xlnm.Print_Titles" localSheetId="0">Документ!$7:$7</definedName>
  </definedNames>
  <calcPr calcId="125725"/>
</workbook>
</file>

<file path=xl/calcChain.xml><?xml version="1.0" encoding="utf-8"?>
<calcChain xmlns="http://schemas.openxmlformats.org/spreadsheetml/2006/main">
  <c r="M9" i="2"/>
  <c r="M17" l="1"/>
  <c r="M16" s="1"/>
  <c r="M8" l="1"/>
  <c r="M24" s="1"/>
  <c r="N9" l="1"/>
  <c r="N8" s="1"/>
  <c r="O9"/>
  <c r="O8" s="1"/>
  <c r="P9"/>
  <c r="P8" s="1"/>
  <c r="Q9"/>
  <c r="Q8" s="1"/>
  <c r="R9"/>
  <c r="R8" s="1"/>
  <c r="R24" l="1"/>
  <c r="P24"/>
  <c r="N24"/>
  <c r="Q24"/>
  <c r="O24"/>
</calcChain>
</file>

<file path=xl/sharedStrings.xml><?xml version="1.0" encoding="utf-8"?>
<sst xmlns="http://schemas.openxmlformats.org/spreadsheetml/2006/main" count="80" uniqueCount="35">
  <si>
    <t/>
  </si>
  <si>
    <t>Сумма на 2020 год</t>
  </si>
  <si>
    <t>921</t>
  </si>
  <si>
    <t>000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</si>
  <si>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</si>
  <si>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</si>
  <si>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</si>
  <si>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</si>
  <si>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</si>
  <si>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Мероприятия по благоустройству</t>
  </si>
  <si>
    <t>Всего расходов:</t>
  </si>
  <si>
    <t>Наименование</t>
  </si>
  <si>
    <t>ГРБС</t>
  </si>
  <si>
    <t>ВР</t>
  </si>
  <si>
    <t>рублей</t>
  </si>
  <si>
    <t>ГП</t>
  </si>
  <si>
    <t>ППГП</t>
  </si>
  <si>
    <t>ОМ</t>
  </si>
  <si>
    <t>НР</t>
  </si>
  <si>
    <t>Администрация Дубровского района</t>
  </si>
  <si>
    <t>Сумма на 2022 год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</si>
  <si>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</si>
  <si>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2020 - 2022 годы" </t>
  </si>
  <si>
    <t>Сумма на    2021 год</t>
  </si>
  <si>
    <t xml:space="preserve">к Решению Дубровского поселкового Совета народных депутатов "О бюджете  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17.12.2019 года № 21 </t>
  </si>
  <si>
    <t xml:space="preserve">    ЖИЛИЩНО-КОММУНАЛЬНОЕ ХОЗЯЙСТВО</t>
  </si>
  <si>
    <t xml:space="preserve">      Благоустройство</t>
  </si>
  <si>
    <t>Приложение 8.2.</t>
  </si>
  <si>
    <t xml:space="preserve">          Закупка товаров, работ и услуг для обеспечения государственных (муниципальных) нужд</t>
  </si>
  <si>
    <t>Бюджетные инвестиции в объекты капитального строительства государственной (муниципальной) собственности</t>
  </si>
  <si>
    <t xml:space="preserve"> Капитальные вложения в объекты государственной (муниципальной) собственности</t>
  </si>
  <si>
    <t>Бюджетные инвестиции</t>
  </si>
  <si>
    <t>S6170</t>
  </si>
  <si>
    <t>81730</t>
  </si>
  <si>
    <r>
      <rPr>
        <b/>
        <sz val="12"/>
        <rFont val="Times New Roman"/>
        <family val="1"/>
        <charset val="204"/>
      </rPr>
      <t xml:space="preserve">Приложение  №3                                                                                              </t>
    </r>
    <r>
      <rPr>
        <sz val="12"/>
        <rFont val="Times New Roman"/>
        <family val="1"/>
        <charset val="204"/>
      </rPr>
      <t>к Решению Дубровского поселкового Совета народных депутатов "О внесение изменений в Решение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28 апреля 2020 года № 29</t>
    </r>
  </si>
</sst>
</file>

<file path=xl/styles.xml><?xml version="1.0" encoding="utf-8"?>
<styleSheet xmlns="http://schemas.openxmlformats.org/spreadsheetml/2006/main">
  <numFmts count="1">
    <numFmt numFmtId="164" formatCode="00"/>
  </numFmts>
  <fonts count="15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8" fillId="2" borderId="0"/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2" borderId="2"/>
    <xf numFmtId="0" fontId="8" fillId="0" borderId="3">
      <alignment horizontal="center" vertical="center" wrapText="1"/>
    </xf>
    <xf numFmtId="0" fontId="8" fillId="2" borderId="4"/>
    <xf numFmtId="0" fontId="8" fillId="2" borderId="0">
      <alignment shrinkToFit="1"/>
    </xf>
    <xf numFmtId="0" fontId="10" fillId="0" borderId="4">
      <alignment horizontal="right"/>
    </xf>
    <xf numFmtId="4" fontId="10" fillId="3" borderId="4">
      <alignment horizontal="right" vertical="top" shrinkToFit="1"/>
    </xf>
    <xf numFmtId="4" fontId="10" fillId="4" borderId="4">
      <alignment horizontal="right" vertical="top" shrinkToFit="1"/>
    </xf>
    <xf numFmtId="0" fontId="8" fillId="0" borderId="0">
      <alignment horizontal="left" wrapText="1"/>
    </xf>
    <xf numFmtId="0" fontId="10" fillId="0" borderId="3">
      <alignment vertical="top" wrapText="1"/>
    </xf>
    <xf numFmtId="49" fontId="8" fillId="0" borderId="3">
      <alignment horizontal="center" vertical="top"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8" fillId="2" borderId="5"/>
    <xf numFmtId="0" fontId="8" fillId="2" borderId="5">
      <alignment horizontal="center"/>
    </xf>
    <xf numFmtId="4" fontId="10" fillId="0" borderId="3">
      <alignment horizontal="right" vertical="top" shrinkToFit="1"/>
    </xf>
    <xf numFmtId="49" fontId="8" fillId="0" borderId="3">
      <alignment horizontal="left" vertical="top" wrapText="1" indent="2"/>
    </xf>
    <xf numFmtId="4" fontId="8" fillId="0" borderId="3">
      <alignment horizontal="right" vertical="top" shrinkToFit="1"/>
    </xf>
    <xf numFmtId="0" fontId="8" fillId="2" borderId="5">
      <alignment shrinkToFit="1"/>
    </xf>
    <xf numFmtId="0" fontId="8" fillId="2" borderId="4">
      <alignment horizontal="center"/>
    </xf>
    <xf numFmtId="0" fontId="1" fillId="0" borderId="0"/>
  </cellStyleXfs>
  <cellXfs count="47">
    <xf numFmtId="0" fontId="0" fillId="0" borderId="0" xfId="0"/>
    <xf numFmtId="0" fontId="3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0" fontId="4" fillId="0" borderId="0" xfId="7" applyNumberFormat="1" applyFont="1" applyAlignment="1" applyProtection="1">
      <alignment wrapText="1"/>
    </xf>
    <xf numFmtId="0" fontId="4" fillId="0" borderId="0" xfId="7" applyFont="1" applyAlignment="1" applyProtection="1">
      <alignment wrapText="1"/>
      <protection locked="0"/>
    </xf>
    <xf numFmtId="0" fontId="11" fillId="0" borderId="3" xfId="12" applyNumberFormat="1" applyFont="1" applyFill="1" applyProtection="1">
      <alignment horizontal="center" vertical="center" wrapText="1"/>
    </xf>
    <xf numFmtId="0" fontId="11" fillId="0" borderId="3" xfId="19" applyNumberFormat="1" applyFont="1" applyFill="1" applyProtection="1">
      <alignment vertical="top" wrapText="1"/>
    </xf>
    <xf numFmtId="164" fontId="11" fillId="0" borderId="3" xfId="19" applyNumberFormat="1" applyFont="1" applyFill="1" applyAlignment="1" applyProtection="1">
      <alignment horizontal="right" vertical="top"/>
    </xf>
    <xf numFmtId="0" fontId="11" fillId="0" borderId="3" xfId="19" applyNumberFormat="1" applyFont="1" applyFill="1" applyAlignment="1" applyProtection="1">
      <alignment horizontal="right" vertical="top"/>
    </xf>
    <xf numFmtId="49" fontId="11" fillId="0" borderId="3" xfId="20" applyFont="1" applyFill="1" applyAlignment="1" applyProtection="1">
      <alignment horizontal="right" vertical="top" shrinkToFit="1"/>
    </xf>
    <xf numFmtId="4" fontId="11" fillId="0" borderId="8" xfId="21" applyFont="1" applyFill="1" applyBorder="1" applyAlignment="1" applyProtection="1">
      <alignment horizontal="right" vertical="top" shrinkToFit="1"/>
    </xf>
    <xf numFmtId="49" fontId="11" fillId="0" borderId="7" xfId="20" applyFont="1" applyFill="1" applyBorder="1" applyAlignment="1" applyProtection="1">
      <alignment horizontal="right" vertical="top" shrinkToFit="1"/>
    </xf>
    <xf numFmtId="4" fontId="11" fillId="0" borderId="10" xfId="21" applyFont="1" applyFill="1" applyBorder="1" applyAlignment="1" applyProtection="1">
      <alignment horizontal="right" vertical="top" shrinkToFit="1"/>
    </xf>
    <xf numFmtId="4" fontId="11" fillId="0" borderId="6" xfId="21" applyFont="1" applyFill="1" applyBorder="1" applyAlignment="1" applyProtection="1">
      <alignment horizontal="right" vertical="top" shrinkToFit="1"/>
    </xf>
    <xf numFmtId="4" fontId="11" fillId="0" borderId="3" xfId="21" applyFont="1" applyFill="1" applyAlignment="1" applyProtection="1">
      <alignment horizontal="right" vertical="top" shrinkToFit="1"/>
    </xf>
    <xf numFmtId="4" fontId="11" fillId="0" borderId="3" xfId="22" applyFont="1" applyFill="1" applyAlignment="1" applyProtection="1">
      <alignment horizontal="right" vertical="top" shrinkToFit="1"/>
    </xf>
    <xf numFmtId="0" fontId="11" fillId="0" borderId="9" xfId="19" applyNumberFormat="1" applyFont="1" applyFill="1" applyBorder="1" applyProtection="1">
      <alignment vertical="top" wrapText="1"/>
    </xf>
    <xf numFmtId="4" fontId="11" fillId="5" borderId="5" xfId="24" applyNumberFormat="1" applyFont="1" applyFill="1" applyAlignment="1" applyProtection="1">
      <alignment horizontal="right" vertical="top" shrinkToFit="1"/>
    </xf>
    <xf numFmtId="4" fontId="11" fillId="5" borderId="3" xfId="22" applyFont="1" applyFill="1" applyAlignment="1" applyProtection="1">
      <alignment horizontal="right" vertical="top" shrinkToFit="1"/>
    </xf>
    <xf numFmtId="0" fontId="11" fillId="0" borderId="3" xfId="12" applyNumberFormat="1" applyFont="1" applyFill="1" applyAlignment="1" applyProtection="1">
      <alignment horizontal="right" vertical="center"/>
    </xf>
    <xf numFmtId="4" fontId="11" fillId="0" borderId="3" xfId="12" applyNumberFormat="1" applyFont="1" applyFill="1" applyAlignment="1" applyProtection="1">
      <alignment horizontal="right" vertical="center"/>
    </xf>
    <xf numFmtId="0" fontId="11" fillId="0" borderId="1" xfId="0" applyFont="1" applyFill="1" applyBorder="1" applyAlignment="1" applyProtection="1">
      <alignment horizontal="right"/>
      <protection locked="0"/>
    </xf>
    <xf numFmtId="4" fontId="11" fillId="0" borderId="1" xfId="0" applyNumberFormat="1" applyFont="1" applyFill="1" applyBorder="1" applyAlignment="1" applyProtection="1">
      <alignment horizontal="right"/>
      <protection locked="0"/>
    </xf>
    <xf numFmtId="0" fontId="12" fillId="5" borderId="0" xfId="11" applyFont="1" applyFill="1" applyBorder="1" applyAlignment="1">
      <alignment horizontal="left" wrapText="1"/>
    </xf>
    <xf numFmtId="0" fontId="11" fillId="0" borderId="0" xfId="0" applyFont="1" applyFill="1" applyProtection="1">
      <protection locked="0"/>
    </xf>
    <xf numFmtId="0" fontId="11" fillId="0" borderId="0" xfId="7" applyFont="1" applyAlignment="1" applyProtection="1">
      <alignment horizontal="left" wrapText="1"/>
      <protection locked="0"/>
    </xf>
    <xf numFmtId="0" fontId="14" fillId="5" borderId="0" xfId="18" applyNumberFormat="1" applyFont="1" applyFill="1" applyAlignment="1" applyProtection="1">
      <alignment vertical="top" wrapText="1"/>
    </xf>
    <xf numFmtId="164" fontId="11" fillId="0" borderId="11" xfId="19" applyNumberFormat="1" applyFont="1" applyFill="1" applyBorder="1" applyAlignment="1" applyProtection="1">
      <alignment horizontal="right" vertical="top"/>
    </xf>
    <xf numFmtId="0" fontId="11" fillId="0" borderId="8" xfId="19" applyNumberFormat="1" applyFont="1" applyFill="1" applyBorder="1" applyProtection="1">
      <alignment vertical="top" wrapText="1"/>
    </xf>
    <xf numFmtId="1" fontId="11" fillId="5" borderId="3" xfId="20" applyNumberFormat="1" applyFont="1" applyFill="1" applyProtection="1">
      <alignment horizontal="center" vertical="top" shrinkToFit="1"/>
    </xf>
    <xf numFmtId="4" fontId="11" fillId="5" borderId="3" xfId="21" applyFont="1" applyFill="1" applyProtection="1">
      <alignment horizontal="right" vertical="top" shrinkToFit="1"/>
    </xf>
    <xf numFmtId="2" fontId="11" fillId="5" borderId="3" xfId="21" applyNumberFormat="1" applyFont="1" applyFill="1" applyProtection="1">
      <alignment horizontal="right" vertical="top" shrinkToFit="1"/>
    </xf>
    <xf numFmtId="49" fontId="11" fillId="5" borderId="3" xfId="20" applyNumberFormat="1" applyFont="1" applyFill="1" applyProtection="1">
      <alignment horizontal="center" vertical="top" shrinkToFit="1"/>
    </xf>
    <xf numFmtId="0" fontId="11" fillId="5" borderId="6" xfId="18" applyNumberFormat="1" applyFont="1" applyFill="1" applyBorder="1" applyAlignment="1" applyProtection="1">
      <alignment vertical="top" wrapText="1"/>
    </xf>
    <xf numFmtId="0" fontId="11" fillId="0" borderId="0" xfId="7" applyFont="1" applyAlignment="1" applyProtection="1">
      <alignment horizontal="left" wrapText="1"/>
      <protection locked="0"/>
    </xf>
    <xf numFmtId="0" fontId="4" fillId="0" borderId="0" xfId="9" applyNumberFormat="1" applyFont="1" applyAlignment="1" applyProtection="1">
      <alignment horizontal="center" wrapText="1"/>
    </xf>
    <xf numFmtId="0" fontId="4" fillId="0" borderId="0" xfId="9" applyFont="1" applyAlignment="1" applyProtection="1">
      <alignment horizontal="center" wrapText="1"/>
      <protection locked="0"/>
    </xf>
    <xf numFmtId="0" fontId="5" fillId="0" borderId="0" xfId="9" applyNumberFormat="1" applyFont="1" applyProtection="1">
      <alignment horizontal="center"/>
    </xf>
    <xf numFmtId="0" fontId="5" fillId="0" borderId="0" xfId="9" applyFont="1" applyProtection="1">
      <alignment horizontal="center"/>
      <protection locked="0"/>
    </xf>
    <xf numFmtId="0" fontId="4" fillId="0" borderId="0" xfId="10" applyNumberFormat="1" applyFont="1" applyFill="1" applyProtection="1">
      <alignment horizontal="right"/>
    </xf>
    <xf numFmtId="0" fontId="4" fillId="0" borderId="0" xfId="10" applyFont="1" applyFill="1" applyProtection="1">
      <alignment horizontal="right"/>
      <protection locked="0"/>
    </xf>
    <xf numFmtId="0" fontId="11" fillId="5" borderId="0" xfId="11" applyNumberFormat="1" applyFont="1" applyFill="1" applyBorder="1" applyAlignment="1">
      <alignment horizontal="left" wrapText="1"/>
    </xf>
    <xf numFmtId="0" fontId="13" fillId="5" borderId="0" xfId="0" applyFont="1" applyFill="1" applyAlignment="1">
      <alignment horizontal="left" wrapText="1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W43"/>
  <sheetViews>
    <sheetView showGridLines="0" tabSelected="1" zoomScaleNormal="100" workbookViewId="0">
      <pane ySplit="7" topLeftCell="A23" activePane="bottomLeft" state="frozen"/>
      <selection pane="bottomLeft" activeCell="F1" sqref="F1:T1"/>
    </sheetView>
  </sheetViews>
  <sheetFormatPr defaultRowHeight="15" outlineLevelRow="5"/>
  <cols>
    <col min="1" max="1" width="40" style="1" customWidth="1"/>
    <col min="2" max="2" width="5.28515625" style="1" customWidth="1"/>
    <col min="3" max="3" width="6.140625" style="1" customWidth="1"/>
    <col min="4" max="4" width="4.85546875" style="1" customWidth="1"/>
    <col min="5" max="5" width="7.7109375" style="1" customWidth="1"/>
    <col min="6" max="6" width="18.28515625" style="1" customWidth="1"/>
    <col min="7" max="7" width="7.7109375" style="1" customWidth="1"/>
    <col min="8" max="12" width="9.140625" style="1" hidden="1" customWidth="1"/>
    <col min="13" max="13" width="14.42578125" style="3" customWidth="1"/>
    <col min="14" max="18" width="9.140625" style="3" hidden="1" customWidth="1"/>
    <col min="19" max="19" width="15" style="3" customWidth="1"/>
    <col min="20" max="20" width="15.7109375" style="3" customWidth="1"/>
    <col min="21" max="21" width="9.140625" style="3" hidden="1" customWidth="1"/>
    <col min="22" max="22" width="1.5703125" style="3" customWidth="1"/>
    <col min="23" max="23" width="14.28515625" style="3" bestFit="1" customWidth="1"/>
    <col min="24" max="16384" width="9.140625" style="3"/>
  </cols>
  <sheetData>
    <row r="1" spans="1:23" ht="91.5" customHeight="1">
      <c r="A1" s="7"/>
      <c r="B1" s="7"/>
      <c r="C1" s="7"/>
      <c r="D1" s="7"/>
      <c r="E1" s="8"/>
      <c r="F1" s="38" t="s">
        <v>34</v>
      </c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28"/>
      <c r="V1" s="28"/>
    </row>
    <row r="2" spans="1:23" ht="21" customHeight="1">
      <c r="A2" s="7"/>
      <c r="B2" s="7"/>
      <c r="C2" s="7"/>
      <c r="D2" s="7"/>
      <c r="E2" s="8"/>
      <c r="F2" s="27" t="s">
        <v>27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8"/>
      <c r="V2" s="28"/>
    </row>
    <row r="3" spans="1:23" ht="83.25" customHeight="1">
      <c r="A3" s="7"/>
      <c r="B3" s="7"/>
      <c r="C3" s="7"/>
      <c r="D3" s="7"/>
      <c r="E3" s="8"/>
      <c r="F3" s="45" t="s">
        <v>24</v>
      </c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</row>
    <row r="4" spans="1:23" ht="59.25" customHeight="1">
      <c r="A4" s="39" t="s">
        <v>21</v>
      </c>
      <c r="B4" s="39"/>
      <c r="C4" s="39"/>
      <c r="D4" s="39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</row>
    <row r="5" spans="1:23" ht="3.75" customHeight="1">
      <c r="A5" s="41"/>
      <c r="B5" s="41"/>
      <c r="C5" s="41"/>
      <c r="D5" s="41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</row>
    <row r="6" spans="1:23" ht="12" hidden="1" customHeight="1">
      <c r="A6" s="43" t="s">
        <v>14</v>
      </c>
      <c r="B6" s="43"/>
      <c r="C6" s="43"/>
      <c r="D6" s="43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</row>
    <row r="7" spans="1:23" ht="42.75" customHeight="1">
      <c r="A7" s="9" t="s">
        <v>11</v>
      </c>
      <c r="B7" s="9" t="s">
        <v>15</v>
      </c>
      <c r="C7" s="9" t="s">
        <v>16</v>
      </c>
      <c r="D7" s="9" t="s">
        <v>17</v>
      </c>
      <c r="E7" s="9" t="s">
        <v>12</v>
      </c>
      <c r="F7" s="9" t="s">
        <v>18</v>
      </c>
      <c r="G7" s="9" t="s">
        <v>13</v>
      </c>
      <c r="H7" s="9" t="s">
        <v>0</v>
      </c>
      <c r="I7" s="9" t="s">
        <v>0</v>
      </c>
      <c r="J7" s="9" t="s">
        <v>0</v>
      </c>
      <c r="K7" s="9" t="s">
        <v>0</v>
      </c>
      <c r="L7" s="9" t="s">
        <v>0</v>
      </c>
      <c r="M7" s="9" t="s">
        <v>1</v>
      </c>
      <c r="N7" s="9" t="s">
        <v>0</v>
      </c>
      <c r="O7" s="9" t="s">
        <v>0</v>
      </c>
      <c r="P7" s="9" t="s">
        <v>0</v>
      </c>
      <c r="Q7" s="9" t="s">
        <v>0</v>
      </c>
      <c r="R7" s="9" t="s">
        <v>0</v>
      </c>
      <c r="S7" s="9" t="s">
        <v>23</v>
      </c>
      <c r="T7" s="9" t="s">
        <v>20</v>
      </c>
    </row>
    <row r="8" spans="1:23" s="2" customFormat="1" ht="62.25" customHeight="1">
      <c r="A8" s="10" t="s">
        <v>22</v>
      </c>
      <c r="B8" s="11">
        <v>1</v>
      </c>
      <c r="C8" s="12"/>
      <c r="D8" s="11"/>
      <c r="E8" s="13"/>
      <c r="F8" s="13"/>
      <c r="G8" s="13"/>
      <c r="H8" s="13"/>
      <c r="I8" s="13"/>
      <c r="J8" s="13"/>
      <c r="K8" s="13"/>
      <c r="L8" s="13"/>
      <c r="M8" s="14">
        <f>M9</f>
        <v>0</v>
      </c>
      <c r="N8" s="14" t="e">
        <f t="shared" ref="N8:R8" si="0">N9</f>
        <v>#REF!</v>
      </c>
      <c r="O8" s="14" t="e">
        <f t="shared" si="0"/>
        <v>#REF!</v>
      </c>
      <c r="P8" s="14" t="e">
        <f t="shared" si="0"/>
        <v>#REF!</v>
      </c>
      <c r="Q8" s="14" t="e">
        <f t="shared" si="0"/>
        <v>#REF!</v>
      </c>
      <c r="R8" s="14" t="e">
        <f t="shared" si="0"/>
        <v>#REF!</v>
      </c>
      <c r="S8" s="14">
        <v>0</v>
      </c>
      <c r="T8" s="14">
        <v>0</v>
      </c>
    </row>
    <row r="9" spans="1:23" s="2" customFormat="1" ht="18.75" customHeight="1">
      <c r="A9" s="10" t="s">
        <v>19</v>
      </c>
      <c r="B9" s="11">
        <v>1</v>
      </c>
      <c r="C9" s="12">
        <v>0</v>
      </c>
      <c r="D9" s="11">
        <v>0</v>
      </c>
      <c r="E9" s="13" t="s">
        <v>2</v>
      </c>
      <c r="F9" s="33"/>
      <c r="G9" s="13"/>
      <c r="H9" s="13"/>
      <c r="I9" s="13"/>
      <c r="J9" s="13"/>
      <c r="K9" s="13"/>
      <c r="L9" s="15"/>
      <c r="M9" s="16">
        <f>M10+M13</f>
        <v>0</v>
      </c>
      <c r="N9" s="17" t="e">
        <f>#REF!+#REF!+#REF!+#REF!+#REF!+#REF!+N11+N20+#REF!+#REF!+#REF!+#REF!+#REF!+#REF!+#REF!+#REF!+N17+#REF!+#REF!+#REF!+#REF!</f>
        <v>#REF!</v>
      </c>
      <c r="O9" s="17" t="e">
        <f>#REF!+#REF!+#REF!+#REF!+#REF!+#REF!+O11+O20+#REF!+#REF!+#REF!+#REF!+#REF!+#REF!+#REF!+#REF!+O17+#REF!+#REF!+#REF!+#REF!</f>
        <v>#REF!</v>
      </c>
      <c r="P9" s="17" t="e">
        <f>#REF!+#REF!+#REF!+#REF!+#REF!+#REF!+P11+P20+#REF!+#REF!+#REF!+#REF!+#REF!+#REF!+#REF!+#REF!+P17+#REF!+#REF!+#REF!+#REF!</f>
        <v>#REF!</v>
      </c>
      <c r="Q9" s="17" t="e">
        <f>#REF!+#REF!+#REF!+#REF!+#REF!+#REF!+Q11+Q20+#REF!+#REF!+#REF!+#REF!+#REF!+#REF!+#REF!+#REF!+Q17+#REF!+#REF!+#REF!+#REF!</f>
        <v>#REF!</v>
      </c>
      <c r="R9" s="17" t="e">
        <f>#REF!+#REF!+#REF!+#REF!+#REF!+#REF!+R11+R20+#REF!+#REF!+#REF!+#REF!+#REF!+#REF!+#REF!+#REF!+R17+#REF!+#REF!+#REF!+#REF!</f>
        <v>#REF!</v>
      </c>
      <c r="S9" s="14">
        <v>0</v>
      </c>
      <c r="T9" s="14">
        <v>0</v>
      </c>
      <c r="W9" s="6"/>
    </row>
    <row r="10" spans="1:23" ht="33.75" customHeight="1" outlineLevel="5">
      <c r="A10" s="10" t="s">
        <v>7</v>
      </c>
      <c r="B10" s="11">
        <v>1</v>
      </c>
      <c r="C10" s="12">
        <v>0</v>
      </c>
      <c r="D10" s="11">
        <v>0</v>
      </c>
      <c r="E10" s="13" t="s">
        <v>2</v>
      </c>
      <c r="F10" s="33">
        <v>81660</v>
      </c>
      <c r="G10" s="13"/>
      <c r="H10" s="13" t="s">
        <v>3</v>
      </c>
      <c r="I10" s="13"/>
      <c r="J10" s="13"/>
      <c r="K10" s="13"/>
      <c r="L10" s="13"/>
      <c r="M10" s="35">
        <v>0.57999999999999996</v>
      </c>
      <c r="N10" s="19">
        <v>2255000</v>
      </c>
      <c r="O10" s="19">
        <v>0</v>
      </c>
      <c r="P10" s="19">
        <v>2255000</v>
      </c>
      <c r="Q10" s="19">
        <v>0</v>
      </c>
      <c r="R10" s="19">
        <v>2255000</v>
      </c>
      <c r="S10" s="14">
        <v>0</v>
      </c>
      <c r="T10" s="14">
        <v>0</v>
      </c>
    </row>
    <row r="11" spans="1:23" ht="54" customHeight="1" outlineLevel="3">
      <c r="A11" s="10" t="s">
        <v>28</v>
      </c>
      <c r="B11" s="11">
        <v>1</v>
      </c>
      <c r="C11" s="12">
        <v>0</v>
      </c>
      <c r="D11" s="11">
        <v>0</v>
      </c>
      <c r="E11" s="13" t="s">
        <v>2</v>
      </c>
      <c r="F11" s="33">
        <v>81660</v>
      </c>
      <c r="G11" s="33" t="s">
        <v>4</v>
      </c>
      <c r="H11" s="13" t="s">
        <v>3</v>
      </c>
      <c r="I11" s="13"/>
      <c r="J11" s="13"/>
      <c r="K11" s="13"/>
      <c r="L11" s="13"/>
      <c r="M11" s="35">
        <v>0.57999999999999996</v>
      </c>
      <c r="N11" s="19">
        <v>525000</v>
      </c>
      <c r="O11" s="19">
        <v>0</v>
      </c>
      <c r="P11" s="19">
        <v>525000</v>
      </c>
      <c r="Q11" s="19">
        <v>0</v>
      </c>
      <c r="R11" s="19">
        <v>525000</v>
      </c>
      <c r="S11" s="14">
        <v>0</v>
      </c>
      <c r="T11" s="14">
        <v>0</v>
      </c>
    </row>
    <row r="12" spans="1:23" ht="51" customHeight="1" outlineLevel="4">
      <c r="A12" s="10" t="s">
        <v>5</v>
      </c>
      <c r="B12" s="11">
        <v>1</v>
      </c>
      <c r="C12" s="12">
        <v>0</v>
      </c>
      <c r="D12" s="11">
        <v>0</v>
      </c>
      <c r="E12" s="13" t="s">
        <v>2</v>
      </c>
      <c r="F12" s="33">
        <v>81660</v>
      </c>
      <c r="G12" s="33" t="s">
        <v>6</v>
      </c>
      <c r="H12" s="13" t="s">
        <v>3</v>
      </c>
      <c r="I12" s="13"/>
      <c r="J12" s="13"/>
      <c r="K12" s="13"/>
      <c r="L12" s="13"/>
      <c r="M12" s="35">
        <v>0.57999999999999996</v>
      </c>
      <c r="N12" s="18">
        <v>600000</v>
      </c>
      <c r="O12" s="18">
        <v>600000</v>
      </c>
      <c r="P12" s="18">
        <v>600000</v>
      </c>
      <c r="Q12" s="18">
        <v>600000</v>
      </c>
      <c r="R12" s="18">
        <v>600000</v>
      </c>
      <c r="S12" s="14">
        <v>0</v>
      </c>
      <c r="T12" s="14">
        <v>0</v>
      </c>
    </row>
    <row r="13" spans="1:23" ht="52.5" customHeight="1" outlineLevel="5">
      <c r="A13" s="32" t="s">
        <v>8</v>
      </c>
      <c r="B13" s="11">
        <v>1</v>
      </c>
      <c r="C13" s="12">
        <v>0</v>
      </c>
      <c r="D13" s="11">
        <v>0</v>
      </c>
      <c r="E13" s="13" t="s">
        <v>2</v>
      </c>
      <c r="F13" s="33" t="s">
        <v>32</v>
      </c>
      <c r="G13" s="33"/>
      <c r="H13" s="13" t="s">
        <v>3</v>
      </c>
      <c r="I13" s="13"/>
      <c r="J13" s="13"/>
      <c r="K13" s="13"/>
      <c r="L13" s="13"/>
      <c r="M13" s="34">
        <v>-0.57999999999999996</v>
      </c>
      <c r="N13" s="18">
        <v>600000</v>
      </c>
      <c r="O13" s="18">
        <v>600000</v>
      </c>
      <c r="P13" s="18">
        <v>600000</v>
      </c>
      <c r="Q13" s="18">
        <v>600000</v>
      </c>
      <c r="R13" s="18">
        <v>600000</v>
      </c>
      <c r="S13" s="14">
        <v>0</v>
      </c>
      <c r="T13" s="14">
        <v>0</v>
      </c>
    </row>
    <row r="14" spans="1:23" ht="45" customHeight="1" outlineLevel="5">
      <c r="A14" s="37" t="s">
        <v>28</v>
      </c>
      <c r="B14" s="31">
        <v>1</v>
      </c>
      <c r="C14" s="12">
        <v>0</v>
      </c>
      <c r="D14" s="11">
        <v>0</v>
      </c>
      <c r="E14" s="13" t="s">
        <v>2</v>
      </c>
      <c r="F14" s="33" t="s">
        <v>32</v>
      </c>
      <c r="G14" s="33" t="s">
        <v>4</v>
      </c>
      <c r="H14" s="13"/>
      <c r="I14" s="13"/>
      <c r="J14" s="13"/>
      <c r="K14" s="13"/>
      <c r="L14" s="13"/>
      <c r="M14" s="34">
        <v>-0.57999999999999996</v>
      </c>
      <c r="N14" s="18"/>
      <c r="O14" s="18"/>
      <c r="P14" s="18"/>
      <c r="Q14" s="18"/>
      <c r="R14" s="18"/>
      <c r="S14" s="14">
        <v>0</v>
      </c>
      <c r="T14" s="14">
        <v>0</v>
      </c>
    </row>
    <row r="15" spans="1:23" ht="45" customHeight="1" outlineLevel="5">
      <c r="A15" s="37" t="s">
        <v>5</v>
      </c>
      <c r="B15" s="31">
        <v>1</v>
      </c>
      <c r="C15" s="12">
        <v>0</v>
      </c>
      <c r="D15" s="11">
        <v>0</v>
      </c>
      <c r="E15" s="13" t="s">
        <v>2</v>
      </c>
      <c r="F15" s="33" t="s">
        <v>32</v>
      </c>
      <c r="G15" s="33" t="s">
        <v>6</v>
      </c>
      <c r="H15" s="13"/>
      <c r="I15" s="13"/>
      <c r="J15" s="13"/>
      <c r="K15" s="13"/>
      <c r="L15" s="13"/>
      <c r="M15" s="34">
        <v>-0.57999999999999996</v>
      </c>
      <c r="N15" s="18"/>
      <c r="O15" s="18"/>
      <c r="P15" s="18"/>
      <c r="Q15" s="18"/>
      <c r="R15" s="18"/>
      <c r="S15" s="14">
        <v>0</v>
      </c>
      <c r="T15" s="14">
        <v>0</v>
      </c>
    </row>
    <row r="16" spans="1:23" ht="45" customHeight="1" outlineLevel="5">
      <c r="A16" s="37" t="s">
        <v>25</v>
      </c>
      <c r="B16" s="31">
        <v>1</v>
      </c>
      <c r="C16" s="12">
        <v>0</v>
      </c>
      <c r="D16" s="11">
        <v>0</v>
      </c>
      <c r="E16" s="13" t="s">
        <v>2</v>
      </c>
      <c r="F16" s="33"/>
      <c r="G16" s="33"/>
      <c r="H16" s="13"/>
      <c r="I16" s="13"/>
      <c r="J16" s="13"/>
      <c r="K16" s="13"/>
      <c r="L16" s="13"/>
      <c r="M16" s="34">
        <f>M17</f>
        <v>0</v>
      </c>
      <c r="N16" s="18"/>
      <c r="O16" s="18"/>
      <c r="P16" s="18"/>
      <c r="Q16" s="18"/>
      <c r="R16" s="18"/>
      <c r="S16" s="14">
        <v>0</v>
      </c>
      <c r="T16" s="14">
        <v>0</v>
      </c>
    </row>
    <row r="17" spans="1:23" ht="16.5" customHeight="1" outlineLevel="2">
      <c r="A17" s="20" t="s">
        <v>26</v>
      </c>
      <c r="B17" s="11">
        <v>1</v>
      </c>
      <c r="C17" s="12">
        <v>0</v>
      </c>
      <c r="D17" s="11">
        <v>0</v>
      </c>
      <c r="E17" s="13" t="s">
        <v>2</v>
      </c>
      <c r="F17" s="36" t="s">
        <v>33</v>
      </c>
      <c r="G17" s="33"/>
      <c r="H17" s="13" t="s">
        <v>3</v>
      </c>
      <c r="I17" s="13"/>
      <c r="J17" s="13"/>
      <c r="K17" s="13"/>
      <c r="L17" s="13"/>
      <c r="M17" s="34">
        <f>M18+M21</f>
        <v>0</v>
      </c>
      <c r="N17" s="21">
        <v>3645673.64</v>
      </c>
      <c r="O17" s="21">
        <v>0</v>
      </c>
      <c r="P17" s="21">
        <v>3645673.64</v>
      </c>
      <c r="Q17" s="21">
        <v>0</v>
      </c>
      <c r="R17" s="21">
        <v>3645673.64</v>
      </c>
      <c r="S17" s="14">
        <v>0</v>
      </c>
      <c r="T17" s="14">
        <v>0</v>
      </c>
    </row>
    <row r="18" spans="1:23" ht="31.5" customHeight="1" outlineLevel="3">
      <c r="A18" s="10" t="s">
        <v>29</v>
      </c>
      <c r="B18" s="11">
        <v>1</v>
      </c>
      <c r="C18" s="12">
        <v>0</v>
      </c>
      <c r="D18" s="11">
        <v>0</v>
      </c>
      <c r="E18" s="13" t="s">
        <v>2</v>
      </c>
      <c r="F18" s="36" t="s">
        <v>33</v>
      </c>
      <c r="G18" s="33"/>
      <c r="H18" s="13" t="s">
        <v>3</v>
      </c>
      <c r="I18" s="13"/>
      <c r="J18" s="13"/>
      <c r="K18" s="13"/>
      <c r="L18" s="13"/>
      <c r="M18" s="34">
        <v>1601226</v>
      </c>
      <c r="N18" s="22">
        <v>1978316</v>
      </c>
      <c r="O18" s="22">
        <v>0</v>
      </c>
      <c r="P18" s="22">
        <v>1978316</v>
      </c>
      <c r="Q18" s="22">
        <v>0</v>
      </c>
      <c r="R18" s="22">
        <v>1978316</v>
      </c>
      <c r="S18" s="14">
        <v>0</v>
      </c>
      <c r="T18" s="14">
        <v>0</v>
      </c>
    </row>
    <row r="19" spans="1:23" ht="54" customHeight="1" outlineLevel="4">
      <c r="A19" s="10" t="s">
        <v>30</v>
      </c>
      <c r="B19" s="11">
        <v>1</v>
      </c>
      <c r="C19" s="12">
        <v>0</v>
      </c>
      <c r="D19" s="11">
        <v>0</v>
      </c>
      <c r="E19" s="13" t="s">
        <v>2</v>
      </c>
      <c r="F19" s="36" t="s">
        <v>33</v>
      </c>
      <c r="G19" s="33">
        <v>400</v>
      </c>
      <c r="H19" s="13" t="s">
        <v>3</v>
      </c>
      <c r="I19" s="13"/>
      <c r="J19" s="13"/>
      <c r="K19" s="13"/>
      <c r="L19" s="13"/>
      <c r="M19" s="34">
        <v>1601226</v>
      </c>
      <c r="N19" s="22">
        <v>1978316</v>
      </c>
      <c r="O19" s="22">
        <v>0</v>
      </c>
      <c r="P19" s="22">
        <v>1978316</v>
      </c>
      <c r="Q19" s="22">
        <v>0</v>
      </c>
      <c r="R19" s="22">
        <v>1978316</v>
      </c>
      <c r="S19" s="14">
        <v>0</v>
      </c>
      <c r="T19" s="14">
        <v>0</v>
      </c>
      <c r="W19" s="5"/>
    </row>
    <row r="20" spans="1:23" ht="26.25" customHeight="1" outlineLevel="4">
      <c r="A20" s="10" t="s">
        <v>31</v>
      </c>
      <c r="B20" s="11">
        <v>1</v>
      </c>
      <c r="C20" s="12">
        <v>0</v>
      </c>
      <c r="D20" s="11">
        <v>0</v>
      </c>
      <c r="E20" s="13" t="s">
        <v>2</v>
      </c>
      <c r="F20" s="33">
        <v>81730</v>
      </c>
      <c r="G20" s="33">
        <v>414</v>
      </c>
      <c r="H20" s="13"/>
      <c r="I20" s="13"/>
      <c r="J20" s="13"/>
      <c r="K20" s="13"/>
      <c r="L20" s="13"/>
      <c r="M20" s="34">
        <v>1601226</v>
      </c>
      <c r="N20" s="19"/>
      <c r="O20" s="19"/>
      <c r="P20" s="19"/>
      <c r="Q20" s="19"/>
      <c r="R20" s="19"/>
      <c r="S20" s="14">
        <v>0</v>
      </c>
      <c r="T20" s="14">
        <v>0</v>
      </c>
    </row>
    <row r="21" spans="1:23" ht="21" customHeight="1" outlineLevel="4">
      <c r="A21" s="10" t="s">
        <v>9</v>
      </c>
      <c r="B21" s="11">
        <v>1</v>
      </c>
      <c r="C21" s="12">
        <v>0</v>
      </c>
      <c r="D21" s="11">
        <v>0</v>
      </c>
      <c r="E21" s="13" t="s">
        <v>2</v>
      </c>
      <c r="F21" s="33">
        <v>81730</v>
      </c>
      <c r="G21" s="33"/>
      <c r="H21" s="13"/>
      <c r="I21" s="13"/>
      <c r="J21" s="13"/>
      <c r="K21" s="13"/>
      <c r="L21" s="13"/>
      <c r="M21" s="35">
        <v>-1601226</v>
      </c>
      <c r="N21" s="19"/>
      <c r="O21" s="19"/>
      <c r="P21" s="19"/>
      <c r="Q21" s="19"/>
      <c r="R21" s="19"/>
      <c r="S21" s="14">
        <v>0</v>
      </c>
      <c r="T21" s="14">
        <v>0</v>
      </c>
    </row>
    <row r="22" spans="1:23" ht="61.5" customHeight="1" outlineLevel="4">
      <c r="A22" s="10" t="s">
        <v>28</v>
      </c>
      <c r="B22" s="11">
        <v>1</v>
      </c>
      <c r="C22" s="12">
        <v>0</v>
      </c>
      <c r="D22" s="11">
        <v>0</v>
      </c>
      <c r="E22" s="13" t="s">
        <v>2</v>
      </c>
      <c r="F22" s="33">
        <v>81730</v>
      </c>
      <c r="G22" s="33" t="s">
        <v>4</v>
      </c>
      <c r="H22" s="13"/>
      <c r="I22" s="13"/>
      <c r="J22" s="13"/>
      <c r="K22" s="13"/>
      <c r="L22" s="13"/>
      <c r="M22" s="35">
        <v>-1601226</v>
      </c>
      <c r="N22" s="19"/>
      <c r="O22" s="19"/>
      <c r="P22" s="19"/>
      <c r="Q22" s="19"/>
      <c r="R22" s="19"/>
      <c r="S22" s="14">
        <v>0</v>
      </c>
      <c r="T22" s="14">
        <v>0</v>
      </c>
    </row>
    <row r="23" spans="1:23" s="2" customFormat="1" ht="61.5" customHeight="1" outlineLevel="3">
      <c r="A23" s="9" t="s">
        <v>5</v>
      </c>
      <c r="B23" s="11">
        <v>1</v>
      </c>
      <c r="C23" s="12">
        <v>0</v>
      </c>
      <c r="D23" s="11">
        <v>0</v>
      </c>
      <c r="E23" s="13" t="s">
        <v>2</v>
      </c>
      <c r="F23" s="33">
        <v>81730</v>
      </c>
      <c r="G23" s="33" t="s">
        <v>6</v>
      </c>
      <c r="H23" s="23"/>
      <c r="I23" s="23"/>
      <c r="J23" s="23"/>
      <c r="K23" s="23"/>
      <c r="L23" s="23"/>
      <c r="M23" s="35">
        <v>-1601226</v>
      </c>
      <c r="N23" s="24"/>
      <c r="O23" s="24"/>
      <c r="P23" s="24"/>
      <c r="Q23" s="24"/>
      <c r="R23" s="24"/>
      <c r="S23" s="14">
        <v>0</v>
      </c>
      <c r="T23" s="14">
        <v>0</v>
      </c>
    </row>
    <row r="24" spans="1:23" s="4" customFormat="1" ht="15.75" customHeight="1">
      <c r="A24" s="25" t="s">
        <v>10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6">
        <f>M8</f>
        <v>0</v>
      </c>
      <c r="N24" s="26" t="e">
        <f>N23+#REF!+N8</f>
        <v>#REF!</v>
      </c>
      <c r="O24" s="26" t="e">
        <f>O23+#REF!+O8</f>
        <v>#REF!</v>
      </c>
      <c r="P24" s="26" t="e">
        <f>P23+#REF!+P8</f>
        <v>#REF!</v>
      </c>
      <c r="Q24" s="26" t="e">
        <f>Q23+#REF!+Q8</f>
        <v>#REF!</v>
      </c>
      <c r="R24" s="26" t="e">
        <f>R23+#REF!+R8</f>
        <v>#REF!</v>
      </c>
      <c r="S24" s="26">
        <v>0</v>
      </c>
      <c r="T24" s="26">
        <v>0</v>
      </c>
    </row>
    <row r="25" spans="1:23" ht="54" customHeight="1" outlineLevel="2">
      <c r="V25" s="5"/>
    </row>
    <row r="26" spans="1:23" ht="54" customHeight="1" outlineLevel="3">
      <c r="M26" s="5"/>
    </row>
    <row r="27" spans="1:23" ht="15" customHeight="1" outlineLevel="4"/>
    <row r="28" spans="1:23" ht="27" customHeight="1" outlineLevel="5">
      <c r="M28" s="5"/>
      <c r="S28" s="5"/>
      <c r="T28" s="5"/>
    </row>
    <row r="29" spans="1:23" ht="94.5" customHeight="1" outlineLevel="3">
      <c r="S29" s="5"/>
      <c r="T29" s="5"/>
    </row>
    <row r="30" spans="1:23" ht="27" customHeight="1" outlineLevel="4"/>
    <row r="31" spans="1:23" ht="40.5" customHeight="1" outlineLevel="5"/>
    <row r="32" spans="1:23" ht="27" customHeight="1" outlineLevel="3"/>
    <row r="33" ht="15" customHeight="1" outlineLevel="4"/>
    <row r="34" ht="15" customHeight="1" outlineLevel="5"/>
    <row r="35" ht="27" customHeight="1" outlineLevel="3"/>
    <row r="36" ht="15" customHeight="1" outlineLevel="4"/>
    <row r="37" ht="15" customHeight="1" outlineLevel="5"/>
    <row r="38" ht="40.5" customHeight="1" outlineLevel="3"/>
    <row r="39" ht="27" customHeight="1" outlineLevel="4"/>
    <row r="40" ht="40.5" customHeight="1" outlineLevel="5"/>
    <row r="41" ht="40.5" customHeight="1" outlineLevel="3"/>
    <row r="42" ht="27" customHeight="1" outlineLevel="4"/>
    <row r="43" ht="40.5" customHeight="1" outlineLevel="5"/>
  </sheetData>
  <mergeCells count="5">
    <mergeCell ref="F1:T1"/>
    <mergeCell ref="A4:T4"/>
    <mergeCell ref="A5:T5"/>
    <mergeCell ref="A6:T6"/>
    <mergeCell ref="F3:V3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21:G22"/>
  <sheetViews>
    <sheetView workbookViewId="0">
      <selection activeCell="I21" sqref="I21"/>
    </sheetView>
  </sheetViews>
  <sheetFormatPr defaultRowHeight="15"/>
  <sheetData>
    <row r="21" spans="4:7" ht="102">
      <c r="D21" s="30" t="s">
        <v>25</v>
      </c>
      <c r="G21" s="30" t="s">
        <v>25</v>
      </c>
    </row>
    <row r="22" spans="4:7" ht="38.25">
      <c r="D22" s="30" t="s">
        <v>26</v>
      </c>
      <c r="G22" s="30" t="s">
        <v>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user</cp:lastModifiedBy>
  <cp:lastPrinted>2020-02-03T06:46:24Z</cp:lastPrinted>
  <dcterms:created xsi:type="dcterms:W3CDTF">2017-11-07T05:33:11Z</dcterms:created>
  <dcterms:modified xsi:type="dcterms:W3CDTF">2020-04-29T12:14:41Z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