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390" yWindow="855" windowWidth="15600" windowHeight="11205"/>
  </bookViews>
  <sheets>
    <sheet name="Документ" sheetId="2" r:id="rId1"/>
    <sheet name="Лист1" sheetId="3" r:id="rId2"/>
  </sheets>
  <externalReferences>
    <externalReference r:id="rId3"/>
    <externalReference r:id="rId4"/>
    <externalReference r:id="rId5"/>
  </externalReferences>
  <definedNames>
    <definedName name="_xlnm.Print_Titles" localSheetId="0">Документ!$7:$7</definedName>
  </definedNames>
  <calcPr calcId="145621"/>
</workbook>
</file>

<file path=xl/calcChain.xml><?xml version="1.0" encoding="utf-8"?>
<calcChain xmlns="http://schemas.openxmlformats.org/spreadsheetml/2006/main">
  <c r="F35" i="2" l="1"/>
  <c r="F34" i="2"/>
  <c r="F33" i="2"/>
  <c r="A33" i="2"/>
  <c r="A34" i="2"/>
  <c r="A35" i="2"/>
  <c r="A23" i="2"/>
  <c r="A24" i="2"/>
  <c r="A25" i="2"/>
  <c r="M9" i="2" l="1"/>
  <c r="M26" i="2"/>
  <c r="B39" i="2"/>
  <c r="C39" i="2"/>
  <c r="D39" i="2"/>
  <c r="E39" i="2"/>
  <c r="F39" i="2"/>
  <c r="B40" i="2"/>
  <c r="C40" i="2"/>
  <c r="D40" i="2"/>
  <c r="E40" i="2"/>
  <c r="F40" i="2"/>
  <c r="B41" i="2"/>
  <c r="C41" i="2"/>
  <c r="D41" i="2"/>
  <c r="E41" i="2"/>
  <c r="F41" i="2"/>
  <c r="A39" i="2"/>
  <c r="A40" i="2"/>
  <c r="A41" i="2"/>
  <c r="A19" i="2"/>
  <c r="A20" i="2"/>
  <c r="A21" i="2"/>
  <c r="A16" i="2"/>
  <c r="A17" i="2"/>
  <c r="A18" i="2"/>
  <c r="A28" i="2" l="1"/>
  <c r="F29" i="2" l="1"/>
  <c r="B27" i="2"/>
  <c r="C27" i="2"/>
  <c r="D27" i="2"/>
  <c r="E27" i="2"/>
  <c r="B28" i="2"/>
  <c r="C28" i="2"/>
  <c r="D28" i="2"/>
  <c r="E28" i="2"/>
  <c r="G28" i="2"/>
  <c r="B29" i="2"/>
  <c r="C29" i="2"/>
  <c r="D29" i="2"/>
  <c r="E29" i="2"/>
  <c r="G29" i="2"/>
  <c r="A27" i="2"/>
  <c r="A29" i="2"/>
  <c r="M22" i="2" l="1"/>
  <c r="M8" i="2" l="1"/>
  <c r="M45" i="2" s="1"/>
  <c r="N9" i="2" l="1"/>
  <c r="N8" i="2" s="1"/>
  <c r="O9" i="2"/>
  <c r="O8" i="2" s="1"/>
  <c r="P9" i="2"/>
  <c r="P8" i="2" s="1"/>
  <c r="Q9" i="2"/>
  <c r="Q8" i="2" s="1"/>
  <c r="R9" i="2"/>
  <c r="R8" i="2" s="1"/>
  <c r="R45" i="2" l="1"/>
  <c r="P45" i="2"/>
  <c r="N45" i="2"/>
  <c r="Q45" i="2"/>
  <c r="O45" i="2"/>
</calcChain>
</file>

<file path=xl/sharedStrings.xml><?xml version="1.0" encoding="utf-8"?>
<sst xmlns="http://schemas.openxmlformats.org/spreadsheetml/2006/main" count="100" uniqueCount="37">
  <si>
    <t/>
  </si>
  <si>
    <t>Сумма на 2020 год</t>
  </si>
  <si>
    <t>921</t>
  </si>
  <si>
    <t>000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</si>
  <si>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</si>
  <si>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</si>
  <si>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</si>
  <si>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</si>
  <si>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</si>
  <si>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    Мероприятия по благоустройству</t>
  </si>
  <si>
    <t>Всего расходов:</t>
  </si>
  <si>
    <t>Наименование</t>
  </si>
  <si>
    <t>ГРБС</t>
  </si>
  <si>
    <t>ВР</t>
  </si>
  <si>
    <t>рублей</t>
  </si>
  <si>
    <t>ГП</t>
  </si>
  <si>
    <t>ППГП</t>
  </si>
  <si>
    <t>ОМ</t>
  </si>
  <si>
    <t>НР</t>
  </si>
  <si>
    <t>Администрация Дубровского района</t>
  </si>
  <si>
    <t>Сумма на 2022 год</t>
  </si>
  <si>
    <t>Распределение расходов бюджета Дубровского городского поселения Дубровского муниципального района Брянской области  по целевым статьям (муниципальным программам и непрограммным направлениям деятельности), группам и подгруппам видов расходов на 2020 год и на плановый период 2021 и 2022 годов</t>
  </si>
  <si>
    <t xml:space="preserve"> Муниципальная программа "Реализация отдельных полномочий Дубровского городского поселения Дубровского муниципального района Брянской области  на 2020 - 2022 годы" </t>
  </si>
  <si>
    <t>Сумма на    2021 год</t>
  </si>
  <si>
    <t xml:space="preserve">к Решению Дубровского поселкового Совета народных депутатов "О бюджете    Дубровского городского поселения Дубровского муниципального района Брянской области  на 2020 год и на плановый период 2021 и 2022 годы"                                                                                                                            от 17.12.2019 года № 21 </t>
  </si>
  <si>
    <t xml:space="preserve">    ЖИЛИЩНО-КОММУНАЛЬНОЕ ХОЗЯЙСТВО</t>
  </si>
  <si>
    <t xml:space="preserve">      Благоустройство</t>
  </si>
  <si>
    <t xml:space="preserve">          Закупка товаров, работ и услуг для обеспечения государственных (муниципальных) нужд</t>
  </si>
  <si>
    <t>S6170</t>
  </si>
  <si>
    <r>
      <rPr>
        <b/>
        <sz val="12"/>
        <rFont val="Times New Roman"/>
        <family val="1"/>
        <charset val="204"/>
      </rPr>
      <t xml:space="preserve">Приложение  №4                                                                                              </t>
    </r>
    <r>
      <rPr>
        <sz val="12"/>
        <rFont val="Times New Roman"/>
        <family val="1"/>
        <charset val="204"/>
      </rPr>
      <t>к Решению Дубровского поселкового Совета народных депутатов "О внесение изменений в Решение  Дубровского городского поселения Дубровского муниципального района Брянской области  на 2020 год и на плановый период 2021 и 2022 годы"                                                                                                                            от ___________________ 2020 года №___</t>
    </r>
  </si>
  <si>
    <t>Приложение 8.3.</t>
  </si>
  <si>
    <t>81700</t>
  </si>
  <si>
    <t xml:space="preserve">        Организация и содержание мест захоронения (кладбищ)</t>
  </si>
  <si>
    <t xml:space="preserve">        Реализация программ (проектов) инициативного бюджетирования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</si>
  <si>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</si>
  <si>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</si>
  <si>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S5870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</si>
</sst>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6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</font>
    <font>
      <sz val="10"/>
      <name val="Times New Roman"/>
      <family val="1"/>
      <charset val="204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1">
    <xf numFmtId="0" fontId="0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8" fillId="2" borderId="0"/>
    <xf numFmtId="0" fontId="8" fillId="0" borderId="0">
      <alignment wrapText="1"/>
    </xf>
    <xf numFmtId="0" fontId="8" fillId="0" borderId="0"/>
    <xf numFmtId="0" fontId="9" fillId="0" borderId="0">
      <alignment horizontal="center"/>
    </xf>
    <xf numFmtId="0" fontId="8" fillId="0" borderId="0">
      <alignment horizontal="right"/>
    </xf>
    <xf numFmtId="0" fontId="8" fillId="2" borderId="2"/>
    <xf numFmtId="0" fontId="8" fillId="0" borderId="3">
      <alignment horizontal="center" vertical="center" wrapText="1"/>
    </xf>
    <xf numFmtId="0" fontId="8" fillId="2" borderId="4"/>
    <xf numFmtId="0" fontId="8" fillId="2" borderId="0">
      <alignment shrinkToFit="1"/>
    </xf>
    <xf numFmtId="0" fontId="10" fillId="0" borderId="4">
      <alignment horizontal="right"/>
    </xf>
    <xf numFmtId="4" fontId="10" fillId="3" borderId="4">
      <alignment horizontal="right" vertical="top" shrinkToFit="1"/>
    </xf>
    <xf numFmtId="4" fontId="10" fillId="4" borderId="4">
      <alignment horizontal="right" vertical="top" shrinkToFit="1"/>
    </xf>
    <xf numFmtId="0" fontId="8" fillId="0" borderId="0">
      <alignment horizontal="left" wrapText="1"/>
    </xf>
    <xf numFmtId="0" fontId="10" fillId="0" borderId="3">
      <alignment vertical="top" wrapText="1"/>
    </xf>
    <xf numFmtId="49" fontId="8" fillId="0" borderId="3">
      <alignment horizontal="center" vertical="top" shrinkToFit="1"/>
    </xf>
    <xf numFmtId="4" fontId="10" fillId="3" borderId="3">
      <alignment horizontal="right" vertical="top" shrinkToFit="1"/>
    </xf>
    <xf numFmtId="4" fontId="10" fillId="4" borderId="3">
      <alignment horizontal="right" vertical="top" shrinkToFit="1"/>
    </xf>
    <xf numFmtId="0" fontId="8" fillId="2" borderId="5"/>
    <xf numFmtId="0" fontId="8" fillId="2" borderId="5">
      <alignment horizontal="center"/>
    </xf>
    <xf numFmtId="4" fontId="10" fillId="0" borderId="3">
      <alignment horizontal="right" vertical="top" shrinkToFit="1"/>
    </xf>
    <xf numFmtId="49" fontId="8" fillId="0" borderId="3">
      <alignment horizontal="left" vertical="top" wrapText="1" indent="2"/>
    </xf>
    <xf numFmtId="4" fontId="8" fillId="0" borderId="3">
      <alignment horizontal="right" vertical="top" shrinkToFit="1"/>
    </xf>
    <xf numFmtId="0" fontId="8" fillId="2" borderId="5">
      <alignment shrinkToFit="1"/>
    </xf>
    <xf numFmtId="0" fontId="8" fillId="2" borderId="4">
      <alignment horizontal="center"/>
    </xf>
    <xf numFmtId="0" fontId="1" fillId="0" borderId="0"/>
  </cellStyleXfs>
  <cellXfs count="51">
    <xf numFmtId="0" fontId="0" fillId="0" borderId="0" xfId="0"/>
    <xf numFmtId="0" fontId="3" fillId="0" borderId="0" xfId="0" applyFont="1" applyProtection="1">
      <protection locked="0"/>
    </xf>
    <xf numFmtId="0" fontId="6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7" fillId="0" borderId="0" xfId="0" applyFont="1" applyFill="1" applyProtection="1">
      <protection locked="0"/>
    </xf>
    <xf numFmtId="4" fontId="3" fillId="0" borderId="0" xfId="0" applyNumberFormat="1" applyFont="1" applyFill="1" applyProtection="1">
      <protection locked="0"/>
    </xf>
    <xf numFmtId="4" fontId="6" fillId="0" borderId="0" xfId="0" applyNumberFormat="1" applyFont="1" applyFill="1" applyProtection="1">
      <protection locked="0"/>
    </xf>
    <xf numFmtId="0" fontId="4" fillId="0" borderId="0" xfId="7" applyNumberFormat="1" applyFont="1" applyAlignment="1" applyProtection="1">
      <alignment wrapText="1"/>
    </xf>
    <xf numFmtId="0" fontId="4" fillId="0" borderId="0" xfId="7" applyFont="1" applyAlignment="1" applyProtection="1">
      <alignment wrapText="1"/>
      <protection locked="0"/>
    </xf>
    <xf numFmtId="0" fontId="11" fillId="0" borderId="3" xfId="12" applyNumberFormat="1" applyFont="1" applyFill="1" applyProtection="1">
      <alignment horizontal="center" vertical="center" wrapText="1"/>
    </xf>
    <xf numFmtId="0" fontId="11" fillId="0" borderId="3" xfId="19" applyNumberFormat="1" applyFont="1" applyFill="1" applyProtection="1">
      <alignment vertical="top" wrapText="1"/>
    </xf>
    <xf numFmtId="164" fontId="11" fillId="0" borderId="3" xfId="19" applyNumberFormat="1" applyFont="1" applyFill="1" applyAlignment="1" applyProtection="1">
      <alignment horizontal="right" vertical="top"/>
    </xf>
    <xf numFmtId="0" fontId="11" fillId="0" borderId="3" xfId="19" applyNumberFormat="1" applyFont="1" applyFill="1" applyAlignment="1" applyProtection="1">
      <alignment horizontal="right" vertical="top"/>
    </xf>
    <xf numFmtId="49" fontId="11" fillId="0" borderId="3" xfId="20" applyFont="1" applyFill="1" applyAlignment="1" applyProtection="1">
      <alignment horizontal="right" vertical="top" shrinkToFit="1"/>
    </xf>
    <xf numFmtId="4" fontId="11" fillId="0" borderId="8" xfId="21" applyFont="1" applyFill="1" applyBorder="1" applyAlignment="1" applyProtection="1">
      <alignment horizontal="right" vertical="top" shrinkToFit="1"/>
    </xf>
    <xf numFmtId="49" fontId="11" fillId="0" borderId="7" xfId="20" applyFont="1" applyFill="1" applyBorder="1" applyAlignment="1" applyProtection="1">
      <alignment horizontal="right" vertical="top" shrinkToFit="1"/>
    </xf>
    <xf numFmtId="4" fontId="11" fillId="0" borderId="10" xfId="21" applyFont="1" applyFill="1" applyBorder="1" applyAlignment="1" applyProtection="1">
      <alignment horizontal="right" vertical="top" shrinkToFit="1"/>
    </xf>
    <xf numFmtId="4" fontId="11" fillId="0" borderId="6" xfId="21" applyFont="1" applyFill="1" applyBorder="1" applyAlignment="1" applyProtection="1">
      <alignment horizontal="right" vertical="top" shrinkToFit="1"/>
    </xf>
    <xf numFmtId="4" fontId="11" fillId="0" borderId="3" xfId="21" applyFont="1" applyFill="1" applyAlignment="1" applyProtection="1">
      <alignment horizontal="right" vertical="top" shrinkToFit="1"/>
    </xf>
    <xf numFmtId="4" fontId="11" fillId="0" borderId="3" xfId="22" applyFont="1" applyFill="1" applyAlignment="1" applyProtection="1">
      <alignment horizontal="right" vertical="top" shrinkToFit="1"/>
    </xf>
    <xf numFmtId="0" fontId="11" fillId="0" borderId="9" xfId="19" applyNumberFormat="1" applyFont="1" applyFill="1" applyBorder="1" applyProtection="1">
      <alignment vertical="top" wrapText="1"/>
    </xf>
    <xf numFmtId="4" fontId="11" fillId="5" borderId="5" xfId="24" applyNumberFormat="1" applyFont="1" applyFill="1" applyAlignment="1" applyProtection="1">
      <alignment horizontal="right" vertical="top" shrinkToFit="1"/>
    </xf>
    <xf numFmtId="4" fontId="11" fillId="5" borderId="3" xfId="22" applyFont="1" applyFill="1" applyAlignment="1" applyProtection="1">
      <alignment horizontal="right" vertical="top" shrinkToFit="1"/>
    </xf>
    <xf numFmtId="0" fontId="11" fillId="0" borderId="3" xfId="12" applyNumberFormat="1" applyFont="1" applyFill="1" applyAlignment="1" applyProtection="1">
      <alignment horizontal="right" vertical="center"/>
    </xf>
    <xf numFmtId="4" fontId="11" fillId="0" borderId="3" xfId="12" applyNumberFormat="1" applyFont="1" applyFill="1" applyAlignment="1" applyProtection="1">
      <alignment horizontal="right" vertical="center"/>
    </xf>
    <xf numFmtId="0" fontId="11" fillId="0" borderId="1" xfId="0" applyFont="1" applyFill="1" applyBorder="1" applyAlignment="1" applyProtection="1">
      <alignment horizontal="right"/>
      <protection locked="0"/>
    </xf>
    <xf numFmtId="4" fontId="11" fillId="0" borderId="1" xfId="0" applyNumberFormat="1" applyFont="1" applyFill="1" applyBorder="1" applyAlignment="1" applyProtection="1">
      <alignment horizontal="right"/>
      <protection locked="0"/>
    </xf>
    <xf numFmtId="0" fontId="12" fillId="5" borderId="0" xfId="11" applyFont="1" applyFill="1" applyBorder="1" applyAlignment="1">
      <alignment horizontal="left" wrapText="1"/>
    </xf>
    <xf numFmtId="0" fontId="11" fillId="0" borderId="0" xfId="0" applyFont="1" applyFill="1" applyProtection="1">
      <protection locked="0"/>
    </xf>
    <xf numFmtId="0" fontId="11" fillId="0" borderId="0" xfId="7" applyFont="1" applyAlignment="1" applyProtection="1">
      <alignment horizontal="left" wrapText="1"/>
      <protection locked="0"/>
    </xf>
    <xf numFmtId="0" fontId="14" fillId="5" borderId="0" xfId="18" applyNumberFormat="1" applyFont="1" applyFill="1" applyAlignment="1" applyProtection="1">
      <alignment vertical="top" wrapText="1"/>
    </xf>
    <xf numFmtId="164" fontId="11" fillId="0" borderId="11" xfId="19" applyNumberFormat="1" applyFont="1" applyFill="1" applyBorder="1" applyAlignment="1" applyProtection="1">
      <alignment horizontal="right" vertical="top"/>
    </xf>
    <xf numFmtId="0" fontId="11" fillId="0" borderId="8" xfId="19" applyNumberFormat="1" applyFont="1" applyFill="1" applyBorder="1" applyProtection="1">
      <alignment vertical="top" wrapText="1"/>
    </xf>
    <xf numFmtId="1" fontId="11" fillId="5" borderId="3" xfId="20" applyNumberFormat="1" applyFont="1" applyFill="1" applyProtection="1">
      <alignment horizontal="center" vertical="top" shrinkToFit="1"/>
    </xf>
    <xf numFmtId="4" fontId="11" fillId="5" borderId="3" xfId="21" applyFont="1" applyFill="1" applyProtection="1">
      <alignment horizontal="right" vertical="top" shrinkToFit="1"/>
    </xf>
    <xf numFmtId="2" fontId="11" fillId="5" borderId="3" xfId="21" applyNumberFormat="1" applyFont="1" applyFill="1" applyProtection="1">
      <alignment horizontal="right" vertical="top" shrinkToFit="1"/>
    </xf>
    <xf numFmtId="49" fontId="11" fillId="5" borderId="3" xfId="20" applyNumberFormat="1" applyFont="1" applyFill="1" applyProtection="1">
      <alignment horizontal="center" vertical="top" shrinkToFit="1"/>
    </xf>
    <xf numFmtId="0" fontId="11" fillId="5" borderId="6" xfId="18" applyNumberFormat="1" applyFont="1" applyFill="1" applyBorder="1" applyAlignment="1" applyProtection="1">
      <alignment vertical="top" wrapText="1"/>
    </xf>
    <xf numFmtId="4" fontId="11" fillId="0" borderId="7" xfId="12" applyNumberFormat="1" applyFont="1" applyFill="1" applyBorder="1" applyAlignment="1" applyProtection="1">
      <alignment horizontal="right" vertical="center"/>
    </xf>
    <xf numFmtId="4" fontId="11" fillId="0" borderId="12" xfId="0" applyNumberFormat="1" applyFont="1" applyFill="1" applyBorder="1" applyAlignment="1" applyProtection="1">
      <alignment horizontal="right"/>
      <protection locked="0"/>
    </xf>
    <xf numFmtId="0" fontId="11" fillId="0" borderId="3" xfId="12" applyNumberFormat="1" applyFont="1" applyFill="1" applyAlignment="1" applyProtection="1">
      <alignment horizontal="left" vertical="center" wrapText="1"/>
    </xf>
    <xf numFmtId="0" fontId="15" fillId="0" borderId="4" xfId="17" applyNumberFormat="1" applyFont="1" applyFill="1" applyAlignment="1" applyProtection="1">
      <alignment horizontal="left" vertical="top" wrapText="1"/>
    </xf>
    <xf numFmtId="0" fontId="11" fillId="0" borderId="0" xfId="7" applyFont="1" applyAlignment="1" applyProtection="1">
      <alignment horizontal="left" wrapText="1"/>
      <protection locked="0"/>
    </xf>
    <xf numFmtId="0" fontId="4" fillId="0" borderId="0" xfId="9" applyNumberFormat="1" applyFont="1" applyAlignment="1" applyProtection="1">
      <alignment horizontal="center" wrapText="1"/>
    </xf>
    <xf numFmtId="0" fontId="4" fillId="0" borderId="0" xfId="9" applyFont="1" applyAlignment="1" applyProtection="1">
      <alignment horizontal="center" wrapText="1"/>
      <protection locked="0"/>
    </xf>
    <xf numFmtId="0" fontId="5" fillId="0" borderId="0" xfId="9" applyNumberFormat="1" applyFont="1" applyProtection="1">
      <alignment horizontal="center"/>
    </xf>
    <xf numFmtId="0" fontId="5" fillId="0" borderId="0" xfId="9" applyFont="1" applyProtection="1">
      <alignment horizontal="center"/>
      <protection locked="0"/>
    </xf>
    <xf numFmtId="0" fontId="4" fillId="0" borderId="0" xfId="10" applyNumberFormat="1" applyFont="1" applyFill="1" applyProtection="1">
      <alignment horizontal="right"/>
    </xf>
    <xf numFmtId="0" fontId="4" fillId="0" borderId="0" xfId="10" applyFont="1" applyFill="1" applyProtection="1">
      <alignment horizontal="right"/>
      <protection locked="0"/>
    </xf>
    <xf numFmtId="0" fontId="11" fillId="5" borderId="0" xfId="11" applyNumberFormat="1" applyFont="1" applyFill="1" applyBorder="1" applyAlignment="1">
      <alignment horizontal="left" wrapText="1"/>
    </xf>
    <xf numFmtId="0" fontId="13" fillId="5" borderId="0" xfId="0" applyFont="1" applyFill="1" applyAlignment="1">
      <alignment horizontal="left" wrapText="1"/>
    </xf>
  </cellXfs>
  <cellStyles count="3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6%20&#1042;&#1057;&#1056;%202020-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41;&#1070;&#1044;&#1046;&#1045;&#1058;%202020/2020&#1060;&#1048;&#1053;&#1048;&#1064;/&#1044;&#1051;&#1071;%20&#1053;&#1040;&#1058;&#1040;&#1051;&#1068;&#1048;%20&#1040;&#1051;&#1045;&#1050;&#1057;&#1045;&#1045;&#1042;&#1053;&#1067;/&#1041;&#1070;&#1044;&#1046;&#1045;&#1058;/&#1055;&#1088;&#1080;&#1083;&#1086;&#1078;&#1077;&#1085;&#1080;&#1077;%206%20&#1042;&#1057;&#1056;%202020-202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7%20&#1060;&#1057;&#1056;%202020-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7">
          <cell r="A7" t="str">
            <v xml:space="preserve">  Администрация Дубровского района Брянской области(Дубровское городское поселение)</v>
          </cell>
        </row>
        <row r="21">
          <cell r="A21" t="str">
            <v xml:space="preserve">        Организация и проведение выборов и референдумов</v>
          </cell>
        </row>
        <row r="22">
          <cell r="A22" t="str">
            <v xml:space="preserve">          Специальные расходы</v>
          </cell>
        </row>
        <row r="23">
          <cell r="A23" t="str">
            <v xml:space="preserve">            Иные бюджетные ассигнования</v>
          </cell>
        </row>
        <row r="25">
          <cell r="A25" t="str">
            <v xml:space="preserve">        Оценка имущества, признание прав и регулирование отношений муниципальной собственности</v>
          </cell>
        </row>
        <row r="26">
          <cell r="A26" t="str">
            <v xml:space="preserve">          Прочая закупка товаров, работ и услуг</v>
          </cell>
        </row>
        <row r="27">
          <cell r="A27" t="str">
            <v xml:space="preserve">            Закупка товаров, работ и услуг для обеспечения государственных (муниципальных) нужд</v>
          </cell>
        </row>
        <row r="49">
          <cell r="A49" t="str">
            <v xml:space="preserve">          Исполнение судебных актов Российской Федерации и мировых соглашений по возмещению причиненного вреда</v>
          </cell>
        </row>
        <row r="50">
          <cell r="A50" t="str">
            <v xml:space="preserve">            Иные бюджетные ассигнования</v>
          </cell>
        </row>
        <row r="51">
          <cell r="A51" t="str">
            <v xml:space="preserve">              Исполнение судебных актов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62">
          <cell r="A62" t="str">
            <v xml:space="preserve">        Озеленение территории</v>
          </cell>
        </row>
        <row r="63">
          <cell r="A63" t="str">
            <v xml:space="preserve">          Закупка товаров, работ и услуг для обеспечения государственных (муниципальных) нужд</v>
          </cell>
        </row>
        <row r="64">
          <cell r="A64" t="str">
            <v xml:space="preserve">            Иные закупки товаров, работ и услуг для обеспечения государственных (муниципальных) нужд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17">
          <cell r="A17" t="str">
            <v xml:space="preserve">          Прочая закупка товаров, работ и услуг</v>
          </cell>
        </row>
        <row r="18">
          <cell r="A18" t="str">
            <v xml:space="preserve">            Закупка товаров, работ и услуг для обеспечения государственных (муниципальных) нужд</v>
          </cell>
        </row>
        <row r="19">
          <cell r="A19" t="str">
            <v xml:space="preserve">              Иные закупки товаров, работ и услуг для обеспечения государственных (муниципальных) нужд</v>
          </cell>
        </row>
        <row r="27">
          <cell r="A27" t="str">
            <v xml:space="preserve">          Бюджетные инвестиции в объекты капитального строительства государственной (муниципальной) собственности</v>
          </cell>
        </row>
        <row r="28">
          <cell r="A28" t="str">
            <v xml:space="preserve">            Капитальные вложения в объекты государственной (муниципальной) собственности</v>
          </cell>
        </row>
        <row r="29">
          <cell r="A29" t="str">
            <v xml:space="preserve">              Бюджетные инвестиции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W64"/>
  <sheetViews>
    <sheetView showGridLines="0" tabSelected="1" zoomScaleNormal="100" workbookViewId="0">
      <pane ySplit="7" topLeftCell="A33" activePane="bottomLeft" state="frozen"/>
      <selection pane="bottomLeft" activeCell="T35" sqref="T35"/>
    </sheetView>
  </sheetViews>
  <sheetFormatPr defaultRowHeight="15" outlineLevelRow="5" x14ac:dyDescent="0.25"/>
  <cols>
    <col min="1" max="1" width="40" style="1" customWidth="1"/>
    <col min="2" max="2" width="5.28515625" style="1" customWidth="1"/>
    <col min="3" max="3" width="6.140625" style="1" customWidth="1"/>
    <col min="4" max="4" width="4.85546875" style="1" customWidth="1"/>
    <col min="5" max="5" width="7.7109375" style="1" customWidth="1"/>
    <col min="6" max="6" width="14.7109375" style="1" customWidth="1"/>
    <col min="7" max="7" width="7.7109375" style="1" customWidth="1"/>
    <col min="8" max="12" width="9.140625" style="1" hidden="1" customWidth="1"/>
    <col min="13" max="13" width="14.42578125" style="3" customWidth="1"/>
    <col min="14" max="18" width="9.140625" style="3" hidden="1" customWidth="1"/>
    <col min="19" max="19" width="10" style="3" customWidth="1"/>
    <col min="20" max="20" width="11.7109375" style="3" customWidth="1"/>
    <col min="21" max="21" width="9.140625" style="3" hidden="1" customWidth="1"/>
    <col min="22" max="22" width="1.5703125" style="3" customWidth="1"/>
    <col min="23" max="23" width="14.28515625" style="3" bestFit="1" customWidth="1"/>
    <col min="24" max="16384" width="9.140625" style="3"/>
  </cols>
  <sheetData>
    <row r="1" spans="1:23" ht="111" customHeight="1" x14ac:dyDescent="0.25">
      <c r="A1" s="7"/>
      <c r="B1" s="7"/>
      <c r="C1" s="7"/>
      <c r="D1" s="7"/>
      <c r="E1" s="8"/>
      <c r="F1" s="42" t="s">
        <v>29</v>
      </c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28"/>
      <c r="V1" s="28"/>
    </row>
    <row r="2" spans="1:23" ht="36" customHeight="1" x14ac:dyDescent="0.25">
      <c r="A2" s="7"/>
      <c r="B2" s="7"/>
      <c r="C2" s="7"/>
      <c r="D2" s="7"/>
      <c r="E2" s="8"/>
      <c r="F2" s="27" t="s">
        <v>30</v>
      </c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8"/>
      <c r="V2" s="28"/>
    </row>
    <row r="3" spans="1:23" ht="83.25" customHeight="1" x14ac:dyDescent="0.25">
      <c r="A3" s="7"/>
      <c r="B3" s="7"/>
      <c r="C3" s="7"/>
      <c r="D3" s="7"/>
      <c r="E3" s="8"/>
      <c r="F3" s="49" t="s">
        <v>24</v>
      </c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</row>
    <row r="4" spans="1:23" ht="59.25" customHeight="1" x14ac:dyDescent="0.25">
      <c r="A4" s="43" t="s">
        <v>21</v>
      </c>
      <c r="B4" s="43"/>
      <c r="C4" s="43"/>
      <c r="D4" s="43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</row>
    <row r="5" spans="1:23" ht="3.75" customHeight="1" x14ac:dyDescent="0.25">
      <c r="A5" s="45"/>
      <c r="B5" s="45"/>
      <c r="C5" s="45"/>
      <c r="D5" s="45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</row>
    <row r="6" spans="1:23" ht="12" hidden="1" customHeight="1" x14ac:dyDescent="0.25">
      <c r="A6" s="47" t="s">
        <v>14</v>
      </c>
      <c r="B6" s="47"/>
      <c r="C6" s="47"/>
      <c r="D6" s="47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</row>
    <row r="7" spans="1:23" ht="42.75" customHeight="1" x14ac:dyDescent="0.25">
      <c r="A7" s="9" t="s">
        <v>11</v>
      </c>
      <c r="B7" s="9" t="s">
        <v>15</v>
      </c>
      <c r="C7" s="9" t="s">
        <v>16</v>
      </c>
      <c r="D7" s="9" t="s">
        <v>17</v>
      </c>
      <c r="E7" s="9" t="s">
        <v>12</v>
      </c>
      <c r="F7" s="9" t="s">
        <v>18</v>
      </c>
      <c r="G7" s="9" t="s">
        <v>13</v>
      </c>
      <c r="H7" s="9" t="s">
        <v>0</v>
      </c>
      <c r="I7" s="9" t="s">
        <v>0</v>
      </c>
      <c r="J7" s="9" t="s">
        <v>0</v>
      </c>
      <c r="K7" s="9" t="s">
        <v>0</v>
      </c>
      <c r="L7" s="9" t="s">
        <v>0</v>
      </c>
      <c r="M7" s="9" t="s">
        <v>1</v>
      </c>
      <c r="N7" s="9" t="s">
        <v>0</v>
      </c>
      <c r="O7" s="9" t="s">
        <v>0</v>
      </c>
      <c r="P7" s="9" t="s">
        <v>0</v>
      </c>
      <c r="Q7" s="9" t="s">
        <v>0</v>
      </c>
      <c r="R7" s="9" t="s">
        <v>0</v>
      </c>
      <c r="S7" s="9" t="s">
        <v>23</v>
      </c>
      <c r="T7" s="9" t="s">
        <v>20</v>
      </c>
    </row>
    <row r="8" spans="1:23" s="2" customFormat="1" ht="78.75" customHeight="1" x14ac:dyDescent="0.2">
      <c r="A8" s="10" t="s">
        <v>22</v>
      </c>
      <c r="B8" s="11">
        <v>1</v>
      </c>
      <c r="C8" s="12"/>
      <c r="D8" s="11"/>
      <c r="E8" s="13"/>
      <c r="F8" s="13"/>
      <c r="G8" s="13"/>
      <c r="H8" s="13"/>
      <c r="I8" s="13"/>
      <c r="J8" s="13"/>
      <c r="K8" s="13"/>
      <c r="L8" s="13"/>
      <c r="M8" s="14">
        <f>M9</f>
        <v>2381275</v>
      </c>
      <c r="N8" s="14" t="e">
        <f t="shared" ref="N8:R8" si="0">N9</f>
        <v>#REF!</v>
      </c>
      <c r="O8" s="14" t="e">
        <f t="shared" si="0"/>
        <v>#REF!</v>
      </c>
      <c r="P8" s="14" t="e">
        <f t="shared" si="0"/>
        <v>#REF!</v>
      </c>
      <c r="Q8" s="14" t="e">
        <f t="shared" si="0"/>
        <v>#REF!</v>
      </c>
      <c r="R8" s="14" t="e">
        <f t="shared" si="0"/>
        <v>#REF!</v>
      </c>
      <c r="S8" s="14">
        <v>0</v>
      </c>
      <c r="T8" s="14">
        <v>0</v>
      </c>
    </row>
    <row r="9" spans="1:23" s="2" customFormat="1" ht="18.75" customHeight="1" x14ac:dyDescent="0.2">
      <c r="A9" s="10" t="s">
        <v>19</v>
      </c>
      <c r="B9" s="11">
        <v>1</v>
      </c>
      <c r="C9" s="12">
        <v>0</v>
      </c>
      <c r="D9" s="11">
        <v>0</v>
      </c>
      <c r="E9" s="13" t="s">
        <v>2</v>
      </c>
      <c r="F9" s="33"/>
      <c r="G9" s="13"/>
      <c r="H9" s="13"/>
      <c r="I9" s="13"/>
      <c r="J9" s="13"/>
      <c r="K9" s="13"/>
      <c r="L9" s="15"/>
      <c r="M9" s="16">
        <f>M22+M16+M19</f>
        <v>2381275</v>
      </c>
      <c r="N9" s="17" t="e">
        <f>#REF!+#REF!+#REF!+#REF!+#REF!+#REF!+N11+N29+#REF!+#REF!+#REF!+#REF!+#REF!+#REF!+#REF!+#REF!+N26+#REF!+#REF!+#REF!+#REF!</f>
        <v>#REF!</v>
      </c>
      <c r="O9" s="17" t="e">
        <f>#REF!+#REF!+#REF!+#REF!+#REF!+#REF!+O11+O29+#REF!+#REF!+#REF!+#REF!+#REF!+#REF!+#REF!+#REF!+O26+#REF!+#REF!+#REF!+#REF!</f>
        <v>#REF!</v>
      </c>
      <c r="P9" s="17" t="e">
        <f>#REF!+#REF!+#REF!+#REF!+#REF!+#REF!+P11+P29+#REF!+#REF!+#REF!+#REF!+#REF!+#REF!+#REF!+#REF!+P26+#REF!+#REF!+#REF!+#REF!</f>
        <v>#REF!</v>
      </c>
      <c r="Q9" s="17" t="e">
        <f>#REF!+#REF!+#REF!+#REF!+#REF!+#REF!+Q11+Q29+#REF!+#REF!+#REF!+#REF!+#REF!+#REF!+#REF!+#REF!+Q26+#REF!+#REF!+#REF!+#REF!</f>
        <v>#REF!</v>
      </c>
      <c r="R9" s="17" t="e">
        <f>#REF!+#REF!+#REF!+#REF!+#REF!+#REF!+R11+R29+#REF!+#REF!+#REF!+#REF!+#REF!+#REF!+#REF!+#REF!+R26+#REF!+#REF!+#REF!+#REF!</f>
        <v>#REF!</v>
      </c>
      <c r="S9" s="14">
        <v>0</v>
      </c>
      <c r="T9" s="14">
        <v>0</v>
      </c>
      <c r="W9" s="6"/>
    </row>
    <row r="10" spans="1:23" ht="33.75" hidden="1" customHeight="1" outlineLevel="5" x14ac:dyDescent="0.25">
      <c r="A10" s="10" t="s">
        <v>7</v>
      </c>
      <c r="B10" s="11">
        <v>1</v>
      </c>
      <c r="C10" s="12">
        <v>0</v>
      </c>
      <c r="D10" s="11">
        <v>0</v>
      </c>
      <c r="E10" s="13" t="s">
        <v>2</v>
      </c>
      <c r="F10" s="33">
        <v>81660</v>
      </c>
      <c r="G10" s="13"/>
      <c r="H10" s="13" t="s">
        <v>3</v>
      </c>
      <c r="I10" s="13"/>
      <c r="J10" s="13"/>
      <c r="K10" s="13"/>
      <c r="L10" s="13"/>
      <c r="M10" s="35">
        <v>0</v>
      </c>
      <c r="N10" s="19">
        <v>2255000</v>
      </c>
      <c r="O10" s="19">
        <v>0</v>
      </c>
      <c r="P10" s="19">
        <v>2255000</v>
      </c>
      <c r="Q10" s="19">
        <v>0</v>
      </c>
      <c r="R10" s="19">
        <v>2255000</v>
      </c>
      <c r="S10" s="14">
        <v>0</v>
      </c>
      <c r="T10" s="14">
        <v>0</v>
      </c>
    </row>
    <row r="11" spans="1:23" ht="54" hidden="1" customHeight="1" outlineLevel="3" x14ac:dyDescent="0.25">
      <c r="A11" s="10" t="s">
        <v>27</v>
      </c>
      <c r="B11" s="11">
        <v>1</v>
      </c>
      <c r="C11" s="12">
        <v>0</v>
      </c>
      <c r="D11" s="11">
        <v>0</v>
      </c>
      <c r="E11" s="13" t="s">
        <v>2</v>
      </c>
      <c r="F11" s="33">
        <v>81660</v>
      </c>
      <c r="G11" s="33" t="s">
        <v>4</v>
      </c>
      <c r="H11" s="13" t="s">
        <v>3</v>
      </c>
      <c r="I11" s="13"/>
      <c r="J11" s="13"/>
      <c r="K11" s="13"/>
      <c r="L11" s="13"/>
      <c r="M11" s="35">
        <v>0</v>
      </c>
      <c r="N11" s="19">
        <v>525000</v>
      </c>
      <c r="O11" s="19">
        <v>0</v>
      </c>
      <c r="P11" s="19">
        <v>525000</v>
      </c>
      <c r="Q11" s="19">
        <v>0</v>
      </c>
      <c r="R11" s="19">
        <v>525000</v>
      </c>
      <c r="S11" s="14">
        <v>0</v>
      </c>
      <c r="T11" s="14">
        <v>0</v>
      </c>
    </row>
    <row r="12" spans="1:23" ht="51" hidden="1" customHeight="1" outlineLevel="4" x14ac:dyDescent="0.25">
      <c r="A12" s="10" t="s">
        <v>5</v>
      </c>
      <c r="B12" s="11">
        <v>1</v>
      </c>
      <c r="C12" s="12">
        <v>0</v>
      </c>
      <c r="D12" s="11">
        <v>0</v>
      </c>
      <c r="E12" s="13" t="s">
        <v>2</v>
      </c>
      <c r="F12" s="33">
        <v>81660</v>
      </c>
      <c r="G12" s="33" t="s">
        <v>6</v>
      </c>
      <c r="H12" s="13" t="s">
        <v>3</v>
      </c>
      <c r="I12" s="13"/>
      <c r="J12" s="13"/>
      <c r="K12" s="13"/>
      <c r="L12" s="13"/>
      <c r="M12" s="35">
        <v>0</v>
      </c>
      <c r="N12" s="18">
        <v>600000</v>
      </c>
      <c r="O12" s="18">
        <v>600000</v>
      </c>
      <c r="P12" s="18">
        <v>600000</v>
      </c>
      <c r="Q12" s="18">
        <v>600000</v>
      </c>
      <c r="R12" s="18">
        <v>600000</v>
      </c>
      <c r="S12" s="14">
        <v>0</v>
      </c>
      <c r="T12" s="14">
        <v>0</v>
      </c>
    </row>
    <row r="13" spans="1:23" ht="52.5" hidden="1" customHeight="1" outlineLevel="5" x14ac:dyDescent="0.25">
      <c r="A13" s="32" t="s">
        <v>8</v>
      </c>
      <c r="B13" s="11">
        <v>1</v>
      </c>
      <c r="C13" s="12">
        <v>0</v>
      </c>
      <c r="D13" s="11">
        <v>0</v>
      </c>
      <c r="E13" s="13" t="s">
        <v>2</v>
      </c>
      <c r="F13" s="33" t="s">
        <v>28</v>
      </c>
      <c r="G13" s="33"/>
      <c r="H13" s="13" t="s">
        <v>3</v>
      </c>
      <c r="I13" s="13"/>
      <c r="J13" s="13"/>
      <c r="K13" s="13"/>
      <c r="L13" s="13"/>
      <c r="M13" s="34">
        <v>0</v>
      </c>
      <c r="N13" s="18">
        <v>600000</v>
      </c>
      <c r="O13" s="18">
        <v>600000</v>
      </c>
      <c r="P13" s="18">
        <v>600000</v>
      </c>
      <c r="Q13" s="18">
        <v>600000</v>
      </c>
      <c r="R13" s="18">
        <v>600000</v>
      </c>
      <c r="S13" s="14">
        <v>0</v>
      </c>
      <c r="T13" s="14">
        <v>0</v>
      </c>
    </row>
    <row r="14" spans="1:23" ht="45" hidden="1" customHeight="1" outlineLevel="5" x14ac:dyDescent="0.25">
      <c r="A14" s="37" t="s">
        <v>27</v>
      </c>
      <c r="B14" s="31">
        <v>1</v>
      </c>
      <c r="C14" s="12">
        <v>0</v>
      </c>
      <c r="D14" s="11">
        <v>0</v>
      </c>
      <c r="E14" s="13" t="s">
        <v>2</v>
      </c>
      <c r="F14" s="33" t="s">
        <v>28</v>
      </c>
      <c r="G14" s="33" t="s">
        <v>4</v>
      </c>
      <c r="H14" s="13"/>
      <c r="I14" s="13"/>
      <c r="J14" s="13"/>
      <c r="K14" s="13"/>
      <c r="L14" s="13"/>
      <c r="M14" s="34">
        <v>0</v>
      </c>
      <c r="N14" s="18"/>
      <c r="O14" s="18"/>
      <c r="P14" s="18"/>
      <c r="Q14" s="18"/>
      <c r="R14" s="18"/>
      <c r="S14" s="14">
        <v>0</v>
      </c>
      <c r="T14" s="14">
        <v>0</v>
      </c>
    </row>
    <row r="15" spans="1:23" ht="45" hidden="1" customHeight="1" outlineLevel="5" x14ac:dyDescent="0.25">
      <c r="A15" s="37" t="s">
        <v>5</v>
      </c>
      <c r="B15" s="31">
        <v>1</v>
      </c>
      <c r="C15" s="12">
        <v>0</v>
      </c>
      <c r="D15" s="11">
        <v>0</v>
      </c>
      <c r="E15" s="13" t="s">
        <v>2</v>
      </c>
      <c r="F15" s="33" t="s">
        <v>28</v>
      </c>
      <c r="G15" s="33" t="s">
        <v>6</v>
      </c>
      <c r="H15" s="13"/>
      <c r="I15" s="13"/>
      <c r="J15" s="13"/>
      <c r="K15" s="13"/>
      <c r="L15" s="13"/>
      <c r="M15" s="34">
        <v>0</v>
      </c>
      <c r="N15" s="18"/>
      <c r="O15" s="18"/>
      <c r="P15" s="18"/>
      <c r="Q15" s="18"/>
      <c r="R15" s="18"/>
      <c r="S15" s="14">
        <v>0</v>
      </c>
      <c r="T15" s="14">
        <v>0</v>
      </c>
    </row>
    <row r="16" spans="1:23" ht="36.75" customHeight="1" outlineLevel="5" x14ac:dyDescent="0.25">
      <c r="A16" s="37" t="str">
        <f>[1]Документ!A21</f>
        <v xml:space="preserve">        Организация и проведение выборов и референдумов</v>
      </c>
      <c r="B16" s="31">
        <v>1</v>
      </c>
      <c r="C16" s="12">
        <v>0</v>
      </c>
      <c r="D16" s="11">
        <v>0</v>
      </c>
      <c r="E16" s="13" t="s">
        <v>2</v>
      </c>
      <c r="F16" s="33">
        <v>80060</v>
      </c>
      <c r="G16" s="33"/>
      <c r="H16" s="13"/>
      <c r="I16" s="13"/>
      <c r="J16" s="13"/>
      <c r="K16" s="13"/>
      <c r="L16" s="13"/>
      <c r="M16" s="34">
        <v>10000</v>
      </c>
      <c r="N16" s="18"/>
      <c r="O16" s="18"/>
      <c r="P16" s="18"/>
      <c r="Q16" s="18"/>
      <c r="R16" s="18"/>
      <c r="S16" s="14">
        <v>0</v>
      </c>
      <c r="T16" s="14">
        <v>0</v>
      </c>
    </row>
    <row r="17" spans="1:23" ht="16.5" customHeight="1" outlineLevel="5" x14ac:dyDescent="0.25">
      <c r="A17" s="37" t="str">
        <f>[1]Документ!A22</f>
        <v xml:space="preserve">          Специальные расходы</v>
      </c>
      <c r="B17" s="31">
        <v>1</v>
      </c>
      <c r="C17" s="12">
        <v>0</v>
      </c>
      <c r="D17" s="11">
        <v>0</v>
      </c>
      <c r="E17" s="13" t="s">
        <v>2</v>
      </c>
      <c r="F17" s="33">
        <v>80060</v>
      </c>
      <c r="G17" s="33">
        <v>800</v>
      </c>
      <c r="H17" s="13"/>
      <c r="I17" s="13"/>
      <c r="J17" s="13"/>
      <c r="K17" s="13"/>
      <c r="L17" s="13"/>
      <c r="M17" s="34">
        <v>10000</v>
      </c>
      <c r="N17" s="18"/>
      <c r="O17" s="18"/>
      <c r="P17" s="18"/>
      <c r="Q17" s="18"/>
      <c r="R17" s="18"/>
      <c r="S17" s="14">
        <v>0</v>
      </c>
      <c r="T17" s="14">
        <v>0</v>
      </c>
    </row>
    <row r="18" spans="1:23" ht="19.5" customHeight="1" outlineLevel="5" x14ac:dyDescent="0.25">
      <c r="A18" s="37" t="str">
        <f>[1]Документ!A23</f>
        <v xml:space="preserve">            Иные бюджетные ассигнования</v>
      </c>
      <c r="B18" s="31">
        <v>1</v>
      </c>
      <c r="C18" s="12">
        <v>0</v>
      </c>
      <c r="D18" s="11">
        <v>0</v>
      </c>
      <c r="E18" s="13" t="s">
        <v>2</v>
      </c>
      <c r="F18" s="33">
        <v>80060</v>
      </c>
      <c r="G18" s="33">
        <v>880</v>
      </c>
      <c r="H18" s="13"/>
      <c r="I18" s="13"/>
      <c r="J18" s="13"/>
      <c r="K18" s="13"/>
      <c r="L18" s="13"/>
      <c r="M18" s="34">
        <v>10000</v>
      </c>
      <c r="N18" s="18"/>
      <c r="O18" s="18"/>
      <c r="P18" s="18"/>
      <c r="Q18" s="18"/>
      <c r="R18" s="18"/>
      <c r="S18" s="14">
        <v>0</v>
      </c>
      <c r="T18" s="14">
        <v>0</v>
      </c>
    </row>
    <row r="19" spans="1:23" ht="45" customHeight="1" outlineLevel="5" x14ac:dyDescent="0.25">
      <c r="A19" s="37" t="str">
        <f>[1]Документ!A25</f>
        <v xml:space="preserve">        Оценка имущества, признание прав и регулирование отношений муниципальной собственности</v>
      </c>
      <c r="B19" s="31">
        <v>1</v>
      </c>
      <c r="C19" s="12">
        <v>0</v>
      </c>
      <c r="D19" s="11">
        <v>0</v>
      </c>
      <c r="E19" s="13" t="s">
        <v>2</v>
      </c>
      <c r="F19" s="33">
        <v>80900</v>
      </c>
      <c r="G19" s="33"/>
      <c r="H19" s="13"/>
      <c r="I19" s="13"/>
      <c r="J19" s="13"/>
      <c r="K19" s="13"/>
      <c r="L19" s="13"/>
      <c r="M19" s="34">
        <v>15000</v>
      </c>
      <c r="N19" s="18"/>
      <c r="O19" s="18"/>
      <c r="P19" s="18"/>
      <c r="Q19" s="18"/>
      <c r="R19" s="18"/>
      <c r="S19" s="14">
        <v>0</v>
      </c>
      <c r="T19" s="14">
        <v>0</v>
      </c>
    </row>
    <row r="20" spans="1:23" ht="45" customHeight="1" outlineLevel="5" x14ac:dyDescent="0.25">
      <c r="A20" s="37" t="str">
        <f>[1]Документ!A26</f>
        <v xml:space="preserve">          Прочая закупка товаров, работ и услуг</v>
      </c>
      <c r="B20" s="31">
        <v>1</v>
      </c>
      <c r="C20" s="12">
        <v>0</v>
      </c>
      <c r="D20" s="11">
        <v>0</v>
      </c>
      <c r="E20" s="13" t="s">
        <v>2</v>
      </c>
      <c r="F20" s="33">
        <v>80900</v>
      </c>
      <c r="G20" s="33">
        <v>200</v>
      </c>
      <c r="H20" s="13"/>
      <c r="I20" s="13"/>
      <c r="J20" s="13"/>
      <c r="K20" s="13"/>
      <c r="L20" s="13"/>
      <c r="M20" s="34">
        <v>15000</v>
      </c>
      <c r="N20" s="18"/>
      <c r="O20" s="18"/>
      <c r="P20" s="18"/>
      <c r="Q20" s="18"/>
      <c r="R20" s="18"/>
      <c r="S20" s="14">
        <v>0</v>
      </c>
      <c r="T20" s="14">
        <v>0</v>
      </c>
    </row>
    <row r="21" spans="1:23" ht="45" customHeight="1" outlineLevel="5" x14ac:dyDescent="0.25">
      <c r="A21" s="37" t="str">
        <f>[1]Документ!A27</f>
        <v xml:space="preserve">            Закупка товаров, работ и услуг для обеспечения государственных (муниципальных) нужд</v>
      </c>
      <c r="B21" s="31">
        <v>1</v>
      </c>
      <c r="C21" s="12">
        <v>0</v>
      </c>
      <c r="D21" s="11">
        <v>0</v>
      </c>
      <c r="E21" s="13" t="s">
        <v>2</v>
      </c>
      <c r="F21" s="33">
        <v>80900</v>
      </c>
      <c r="G21" s="33">
        <v>240</v>
      </c>
      <c r="H21" s="13"/>
      <c r="I21" s="13"/>
      <c r="J21" s="13"/>
      <c r="K21" s="13"/>
      <c r="L21" s="13"/>
      <c r="M21" s="34">
        <v>15000</v>
      </c>
      <c r="N21" s="18"/>
      <c r="O21" s="18"/>
      <c r="P21" s="18"/>
      <c r="Q21" s="18"/>
      <c r="R21" s="18"/>
      <c r="S21" s="14">
        <v>0</v>
      </c>
      <c r="T21" s="14">
        <v>0</v>
      </c>
    </row>
    <row r="22" spans="1:23" ht="45" customHeight="1" outlineLevel="5" x14ac:dyDescent="0.25">
      <c r="A22" s="37" t="s">
        <v>25</v>
      </c>
      <c r="B22" s="31">
        <v>1</v>
      </c>
      <c r="C22" s="12">
        <v>0</v>
      </c>
      <c r="D22" s="11">
        <v>0</v>
      </c>
      <c r="E22" s="13" t="s">
        <v>2</v>
      </c>
      <c r="F22" s="33"/>
      <c r="G22" s="33"/>
      <c r="H22" s="13"/>
      <c r="I22" s="13"/>
      <c r="J22" s="13"/>
      <c r="K22" s="13"/>
      <c r="L22" s="13"/>
      <c r="M22" s="34">
        <f>M26</f>
        <v>2356275</v>
      </c>
      <c r="N22" s="18"/>
      <c r="O22" s="18"/>
      <c r="P22" s="18"/>
      <c r="Q22" s="18"/>
      <c r="R22" s="18"/>
      <c r="S22" s="14">
        <v>0</v>
      </c>
      <c r="T22" s="14">
        <v>0</v>
      </c>
    </row>
    <row r="23" spans="1:23" ht="45" customHeight="1" outlineLevel="5" x14ac:dyDescent="0.25">
      <c r="A23" s="37" t="str">
        <f>[3]Документ!A17</f>
        <v xml:space="preserve">          Прочая закупка товаров, работ и услуг</v>
      </c>
      <c r="B23" s="31">
        <v>1</v>
      </c>
      <c r="C23" s="12">
        <v>0</v>
      </c>
      <c r="D23" s="11">
        <v>0</v>
      </c>
      <c r="E23" s="13" t="s">
        <v>2</v>
      </c>
      <c r="F23" s="33"/>
      <c r="G23" s="33"/>
      <c r="H23" s="13"/>
      <c r="I23" s="13"/>
      <c r="J23" s="13"/>
      <c r="K23" s="13"/>
      <c r="L23" s="13"/>
      <c r="M23" s="34">
        <v>200000</v>
      </c>
      <c r="N23" s="18"/>
      <c r="O23" s="18"/>
      <c r="P23" s="18"/>
      <c r="Q23" s="18"/>
      <c r="R23" s="18"/>
      <c r="S23" s="14">
        <v>0</v>
      </c>
      <c r="T23" s="14">
        <v>0</v>
      </c>
    </row>
    <row r="24" spans="1:23" ht="45" customHeight="1" outlineLevel="5" x14ac:dyDescent="0.25">
      <c r="A24" s="37" t="str">
        <f>[3]Документ!A18</f>
        <v xml:space="preserve">            Закупка товаров, работ и услуг для обеспечения государственных (муниципальных) нужд</v>
      </c>
      <c r="B24" s="31">
        <v>1</v>
      </c>
      <c r="C24" s="12">
        <v>0</v>
      </c>
      <c r="D24" s="11">
        <v>0</v>
      </c>
      <c r="E24" s="13" t="s">
        <v>2</v>
      </c>
      <c r="F24" s="33">
        <v>81740</v>
      </c>
      <c r="G24" s="33"/>
      <c r="H24" s="13"/>
      <c r="I24" s="13"/>
      <c r="J24" s="13"/>
      <c r="K24" s="13"/>
      <c r="L24" s="13"/>
      <c r="M24" s="34">
        <v>200000</v>
      </c>
      <c r="N24" s="18"/>
      <c r="O24" s="18"/>
      <c r="P24" s="18"/>
      <c r="Q24" s="18"/>
      <c r="R24" s="18"/>
      <c r="S24" s="14">
        <v>0</v>
      </c>
      <c r="T24" s="14">
        <v>0</v>
      </c>
    </row>
    <row r="25" spans="1:23" ht="45" customHeight="1" outlineLevel="5" x14ac:dyDescent="0.25">
      <c r="A25" s="37" t="str">
        <f>[3]Документ!A19</f>
        <v xml:space="preserve">              Иные закупки товаров, работ и услуг для обеспечения государственных (муниципальных) нужд</v>
      </c>
      <c r="B25" s="31">
        <v>1</v>
      </c>
      <c r="C25" s="12">
        <v>0</v>
      </c>
      <c r="D25" s="11">
        <v>0</v>
      </c>
      <c r="E25" s="13" t="s">
        <v>2</v>
      </c>
      <c r="F25" s="33">
        <v>81740</v>
      </c>
      <c r="G25" s="33"/>
      <c r="H25" s="13"/>
      <c r="I25" s="13"/>
      <c r="J25" s="13"/>
      <c r="K25" s="13"/>
      <c r="L25" s="13"/>
      <c r="M25" s="34">
        <v>200000</v>
      </c>
      <c r="N25" s="18"/>
      <c r="O25" s="18"/>
      <c r="P25" s="18"/>
      <c r="Q25" s="18"/>
      <c r="R25" s="18"/>
      <c r="S25" s="14">
        <v>0</v>
      </c>
      <c r="T25" s="14">
        <v>0</v>
      </c>
    </row>
    <row r="26" spans="1:23" ht="16.5" customHeight="1" outlineLevel="2" x14ac:dyDescent="0.25">
      <c r="A26" s="20" t="s">
        <v>26</v>
      </c>
      <c r="B26" s="11">
        <v>1</v>
      </c>
      <c r="C26" s="12">
        <v>0</v>
      </c>
      <c r="D26" s="11">
        <v>0</v>
      </c>
      <c r="E26" s="13" t="s">
        <v>2</v>
      </c>
      <c r="F26" s="36"/>
      <c r="G26" s="33"/>
      <c r="H26" s="13" t="s">
        <v>3</v>
      </c>
      <c r="I26" s="13"/>
      <c r="J26" s="13"/>
      <c r="K26" s="13"/>
      <c r="L26" s="13"/>
      <c r="M26" s="34">
        <f>M27+M30+M36+M42+M39</f>
        <v>2356275</v>
      </c>
      <c r="N26" s="21">
        <v>3645673.64</v>
      </c>
      <c r="O26" s="21">
        <v>0</v>
      </c>
      <c r="P26" s="21">
        <v>3645673.64</v>
      </c>
      <c r="Q26" s="21">
        <v>0</v>
      </c>
      <c r="R26" s="21">
        <v>3645673.64</v>
      </c>
      <c r="S26" s="14">
        <v>0</v>
      </c>
      <c r="T26" s="14">
        <v>0</v>
      </c>
    </row>
    <row r="27" spans="1:23" ht="31.5" customHeight="1" outlineLevel="3" x14ac:dyDescent="0.25">
      <c r="A27" s="10" t="str">
        <f>[2]Документ!A62</f>
        <v xml:space="preserve">        Озеленение территории</v>
      </c>
      <c r="B27" s="11">
        <f t="shared" ref="B27:E29" si="1">B30</f>
        <v>1</v>
      </c>
      <c r="C27" s="11">
        <f t="shared" si="1"/>
        <v>0</v>
      </c>
      <c r="D27" s="11">
        <f t="shared" si="1"/>
        <v>0</v>
      </c>
      <c r="E27" s="13" t="str">
        <f t="shared" si="1"/>
        <v>921</v>
      </c>
      <c r="F27" s="36" t="s">
        <v>31</v>
      </c>
      <c r="G27" s="33"/>
      <c r="H27" s="13" t="s">
        <v>3</v>
      </c>
      <c r="I27" s="13"/>
      <c r="J27" s="13"/>
      <c r="K27" s="13"/>
      <c r="L27" s="13"/>
      <c r="M27" s="34">
        <v>10000</v>
      </c>
      <c r="N27" s="22">
        <v>1978316</v>
      </c>
      <c r="O27" s="22">
        <v>0</v>
      </c>
      <c r="P27" s="22">
        <v>1978316</v>
      </c>
      <c r="Q27" s="22">
        <v>0</v>
      </c>
      <c r="R27" s="22">
        <v>1978316</v>
      </c>
      <c r="S27" s="14">
        <v>0</v>
      </c>
      <c r="T27" s="14">
        <v>0</v>
      </c>
    </row>
    <row r="28" spans="1:23" ht="54" customHeight="1" outlineLevel="4" x14ac:dyDescent="0.25">
      <c r="A28" s="10" t="str">
        <f>[2]Документ!A63</f>
        <v xml:space="preserve">          Закупка товаров, работ и услуг для обеспечения государственных (муниципальных) нужд</v>
      </c>
      <c r="B28" s="11">
        <f t="shared" si="1"/>
        <v>1</v>
      </c>
      <c r="C28" s="11">
        <f t="shared" si="1"/>
        <v>0</v>
      </c>
      <c r="D28" s="11">
        <f t="shared" si="1"/>
        <v>0</v>
      </c>
      <c r="E28" s="13" t="str">
        <f t="shared" si="1"/>
        <v>921</v>
      </c>
      <c r="F28" s="36" t="s">
        <v>31</v>
      </c>
      <c r="G28" s="33" t="str">
        <f>G31</f>
        <v>200</v>
      </c>
      <c r="H28" s="13" t="s">
        <v>3</v>
      </c>
      <c r="I28" s="13"/>
      <c r="J28" s="13"/>
      <c r="K28" s="13"/>
      <c r="L28" s="13"/>
      <c r="M28" s="34">
        <v>10000</v>
      </c>
      <c r="N28" s="22">
        <v>1978316</v>
      </c>
      <c r="O28" s="22">
        <v>0</v>
      </c>
      <c r="P28" s="22">
        <v>1978316</v>
      </c>
      <c r="Q28" s="22">
        <v>0</v>
      </c>
      <c r="R28" s="22">
        <v>1978316</v>
      </c>
      <c r="S28" s="14">
        <v>0</v>
      </c>
      <c r="T28" s="14">
        <v>0</v>
      </c>
      <c r="W28" s="5"/>
    </row>
    <row r="29" spans="1:23" ht="54" customHeight="1" outlineLevel="4" x14ac:dyDescent="0.25">
      <c r="A29" s="10" t="str">
        <f>[2]Документ!A64</f>
        <v xml:space="preserve">            Иные закупки товаров, работ и услуг для обеспечения государственных (муниципальных) нужд</v>
      </c>
      <c r="B29" s="11">
        <f t="shared" si="1"/>
        <v>1</v>
      </c>
      <c r="C29" s="11">
        <f t="shared" si="1"/>
        <v>0</v>
      </c>
      <c r="D29" s="11">
        <f t="shared" si="1"/>
        <v>0</v>
      </c>
      <c r="E29" s="13" t="str">
        <f t="shared" si="1"/>
        <v>921</v>
      </c>
      <c r="F29" s="33" t="str">
        <f>$F$28</f>
        <v>81700</v>
      </c>
      <c r="G29" s="33" t="str">
        <f>G32</f>
        <v>240</v>
      </c>
      <c r="H29" s="13"/>
      <c r="I29" s="13"/>
      <c r="J29" s="13"/>
      <c r="K29" s="13"/>
      <c r="L29" s="13"/>
      <c r="M29" s="34">
        <v>10000</v>
      </c>
      <c r="N29" s="19"/>
      <c r="O29" s="19"/>
      <c r="P29" s="19"/>
      <c r="Q29" s="19"/>
      <c r="R29" s="19"/>
      <c r="S29" s="14">
        <v>0</v>
      </c>
      <c r="T29" s="14">
        <v>0</v>
      </c>
    </row>
    <row r="30" spans="1:23" ht="21" customHeight="1" outlineLevel="4" x14ac:dyDescent="0.25">
      <c r="A30" s="10" t="s">
        <v>9</v>
      </c>
      <c r="B30" s="11">
        <v>1</v>
      </c>
      <c r="C30" s="12">
        <v>0</v>
      </c>
      <c r="D30" s="11">
        <v>0</v>
      </c>
      <c r="E30" s="13" t="s">
        <v>2</v>
      </c>
      <c r="F30" s="33">
        <v>81730</v>
      </c>
      <c r="G30" s="33"/>
      <c r="H30" s="13"/>
      <c r="I30" s="13"/>
      <c r="J30" s="13"/>
      <c r="K30" s="13"/>
      <c r="L30" s="13"/>
      <c r="M30" s="35">
        <v>-341738.23999999999</v>
      </c>
      <c r="N30" s="19"/>
      <c r="O30" s="19"/>
      <c r="P30" s="19"/>
      <c r="Q30" s="19"/>
      <c r="R30" s="19"/>
      <c r="S30" s="14">
        <v>0</v>
      </c>
      <c r="T30" s="14">
        <v>0</v>
      </c>
    </row>
    <row r="31" spans="1:23" ht="61.5" customHeight="1" outlineLevel="4" x14ac:dyDescent="0.25">
      <c r="A31" s="10" t="s">
        <v>27</v>
      </c>
      <c r="B31" s="11">
        <v>1</v>
      </c>
      <c r="C31" s="12">
        <v>0</v>
      </c>
      <c r="D31" s="11">
        <v>0</v>
      </c>
      <c r="E31" s="13" t="s">
        <v>2</v>
      </c>
      <c r="F31" s="33">
        <v>81730</v>
      </c>
      <c r="G31" s="33" t="s">
        <v>4</v>
      </c>
      <c r="H31" s="13"/>
      <c r="I31" s="13"/>
      <c r="J31" s="13"/>
      <c r="K31" s="13"/>
      <c r="L31" s="13"/>
      <c r="M31" s="35">
        <v>-341738.23999999999</v>
      </c>
      <c r="N31" s="19"/>
      <c r="O31" s="19"/>
      <c r="P31" s="19"/>
      <c r="Q31" s="19"/>
      <c r="R31" s="19"/>
      <c r="S31" s="14">
        <v>0</v>
      </c>
      <c r="T31" s="14">
        <v>0</v>
      </c>
    </row>
    <row r="32" spans="1:23" s="2" customFormat="1" ht="61.5" customHeight="1" outlineLevel="3" x14ac:dyDescent="0.2">
      <c r="A32" s="40" t="s">
        <v>5</v>
      </c>
      <c r="B32" s="11">
        <v>1</v>
      </c>
      <c r="C32" s="12">
        <v>0</v>
      </c>
      <c r="D32" s="11">
        <v>0</v>
      </c>
      <c r="E32" s="13" t="s">
        <v>2</v>
      </c>
      <c r="F32" s="33">
        <v>81730</v>
      </c>
      <c r="G32" s="33" t="s">
        <v>6</v>
      </c>
      <c r="H32" s="23"/>
      <c r="I32" s="23"/>
      <c r="J32" s="23"/>
      <c r="K32" s="23"/>
      <c r="L32" s="23"/>
      <c r="M32" s="35">
        <v>-341738.23999999999</v>
      </c>
      <c r="N32" s="24"/>
      <c r="O32" s="24"/>
      <c r="P32" s="24"/>
      <c r="Q32" s="24"/>
      <c r="R32" s="38"/>
      <c r="S32" s="17">
        <v>0</v>
      </c>
      <c r="T32" s="17">
        <v>0</v>
      </c>
    </row>
    <row r="33" spans="1:22" s="2" customFormat="1" ht="61.5" customHeight="1" outlineLevel="3" x14ac:dyDescent="0.2">
      <c r="A33" s="40" t="str">
        <f>[3]Документ!A27</f>
        <v xml:space="preserve">          Бюджетные инвестиции в объекты капитального строительства государственной (муниципальной) собственности</v>
      </c>
      <c r="B33" s="11">
        <v>1</v>
      </c>
      <c r="C33" s="12">
        <v>0</v>
      </c>
      <c r="D33" s="11">
        <v>0</v>
      </c>
      <c r="E33" s="13" t="s">
        <v>2</v>
      </c>
      <c r="F33" s="33">
        <f>$F$32</f>
        <v>81730</v>
      </c>
      <c r="G33" s="33"/>
      <c r="H33" s="23"/>
      <c r="I33" s="23"/>
      <c r="J33" s="23"/>
      <c r="K33" s="23"/>
      <c r="L33" s="23"/>
      <c r="M33" s="35">
        <v>-200000</v>
      </c>
      <c r="N33" s="24"/>
      <c r="O33" s="24"/>
      <c r="P33" s="24"/>
      <c r="Q33" s="24"/>
      <c r="R33" s="38"/>
      <c r="S33" s="17">
        <v>0</v>
      </c>
      <c r="T33" s="17">
        <v>0</v>
      </c>
    </row>
    <row r="34" spans="1:22" s="2" customFormat="1" ht="61.5" customHeight="1" outlineLevel="3" x14ac:dyDescent="0.2">
      <c r="A34" s="40" t="str">
        <f>[3]Документ!A28</f>
        <v xml:space="preserve">            Капитальные вложения в объекты государственной (муниципальной) собственности</v>
      </c>
      <c r="B34" s="11">
        <v>1</v>
      </c>
      <c r="C34" s="12">
        <v>0</v>
      </c>
      <c r="D34" s="11">
        <v>0</v>
      </c>
      <c r="E34" s="13" t="s">
        <v>2</v>
      </c>
      <c r="F34" s="33">
        <f>$F$32</f>
        <v>81730</v>
      </c>
      <c r="G34" s="33">
        <v>400</v>
      </c>
      <c r="H34" s="23"/>
      <c r="I34" s="23"/>
      <c r="J34" s="23"/>
      <c r="K34" s="23"/>
      <c r="L34" s="23"/>
      <c r="M34" s="35">
        <v>-200000</v>
      </c>
      <c r="N34" s="24"/>
      <c r="O34" s="24"/>
      <c r="P34" s="24"/>
      <c r="Q34" s="24"/>
      <c r="R34" s="38"/>
      <c r="S34" s="17">
        <v>0</v>
      </c>
      <c r="T34" s="17">
        <v>0</v>
      </c>
    </row>
    <row r="35" spans="1:22" s="2" customFormat="1" ht="61.5" customHeight="1" outlineLevel="3" x14ac:dyDescent="0.2">
      <c r="A35" s="40" t="str">
        <f>[3]Документ!A29</f>
        <v xml:space="preserve">              Бюджетные инвестиции</v>
      </c>
      <c r="B35" s="11">
        <v>1</v>
      </c>
      <c r="C35" s="12">
        <v>0</v>
      </c>
      <c r="D35" s="11">
        <v>0</v>
      </c>
      <c r="E35" s="13" t="s">
        <v>2</v>
      </c>
      <c r="F35" s="33">
        <f>$F$32</f>
        <v>81730</v>
      </c>
      <c r="G35" s="33">
        <v>414</v>
      </c>
      <c r="H35" s="23"/>
      <c r="I35" s="23"/>
      <c r="J35" s="23"/>
      <c r="K35" s="23"/>
      <c r="L35" s="23"/>
      <c r="M35" s="35">
        <v>-200000</v>
      </c>
      <c r="N35" s="24"/>
      <c r="O35" s="24"/>
      <c r="P35" s="24"/>
      <c r="Q35" s="24"/>
      <c r="R35" s="38"/>
      <c r="S35" s="17">
        <v>0</v>
      </c>
      <c r="T35" s="17">
        <v>0</v>
      </c>
    </row>
    <row r="36" spans="1:22" s="2" customFormat="1" ht="42" customHeight="1" outlineLevel="3" x14ac:dyDescent="0.2">
      <c r="A36" s="40" t="s">
        <v>32</v>
      </c>
      <c r="B36" s="11">
        <v>1</v>
      </c>
      <c r="C36" s="12">
        <v>0</v>
      </c>
      <c r="D36" s="11">
        <v>0</v>
      </c>
      <c r="E36" s="13" t="s">
        <v>2</v>
      </c>
      <c r="F36" s="33">
        <v>81710</v>
      </c>
      <c r="G36" s="33"/>
      <c r="H36" s="23"/>
      <c r="I36" s="23"/>
      <c r="J36" s="23"/>
      <c r="K36" s="23"/>
      <c r="L36" s="23"/>
      <c r="M36" s="35">
        <v>183434.5</v>
      </c>
      <c r="N36" s="24"/>
      <c r="O36" s="24"/>
      <c r="P36" s="24"/>
      <c r="Q36" s="24"/>
      <c r="R36" s="38"/>
      <c r="S36" s="17">
        <v>0</v>
      </c>
      <c r="T36" s="17">
        <v>0</v>
      </c>
    </row>
    <row r="37" spans="1:22" s="2" customFormat="1" ht="61.5" customHeight="1" outlineLevel="3" x14ac:dyDescent="0.2">
      <c r="A37" s="40" t="s">
        <v>27</v>
      </c>
      <c r="B37" s="11">
        <v>1</v>
      </c>
      <c r="C37" s="12">
        <v>0</v>
      </c>
      <c r="D37" s="11">
        <v>0</v>
      </c>
      <c r="E37" s="13" t="s">
        <v>2</v>
      </c>
      <c r="F37" s="33">
        <v>81710</v>
      </c>
      <c r="G37" s="33">
        <v>200</v>
      </c>
      <c r="H37" s="23"/>
      <c r="I37" s="23"/>
      <c r="J37" s="23"/>
      <c r="K37" s="23"/>
      <c r="L37" s="23"/>
      <c r="M37" s="35">
        <v>183434.5</v>
      </c>
      <c r="N37" s="24"/>
      <c r="O37" s="24"/>
      <c r="P37" s="24"/>
      <c r="Q37" s="24"/>
      <c r="R37" s="38"/>
      <c r="S37" s="17">
        <v>0</v>
      </c>
      <c r="T37" s="17">
        <v>0</v>
      </c>
    </row>
    <row r="38" spans="1:22" s="2" customFormat="1" ht="54" customHeight="1" outlineLevel="3" x14ac:dyDescent="0.2">
      <c r="A38" s="40" t="s">
        <v>5</v>
      </c>
      <c r="B38" s="11">
        <v>1</v>
      </c>
      <c r="C38" s="12">
        <v>0</v>
      </c>
      <c r="D38" s="11">
        <v>0</v>
      </c>
      <c r="E38" s="13" t="s">
        <v>2</v>
      </c>
      <c r="F38" s="33">
        <v>81710</v>
      </c>
      <c r="G38" s="33">
        <v>240</v>
      </c>
      <c r="H38" s="23"/>
      <c r="I38" s="23"/>
      <c r="J38" s="23"/>
      <c r="K38" s="23"/>
      <c r="L38" s="23"/>
      <c r="M38" s="35">
        <v>183434.5</v>
      </c>
      <c r="N38" s="24"/>
      <c r="O38" s="24"/>
      <c r="P38" s="24"/>
      <c r="Q38" s="24"/>
      <c r="R38" s="38"/>
      <c r="S38" s="17">
        <v>0</v>
      </c>
      <c r="T38" s="17">
        <v>0</v>
      </c>
    </row>
    <row r="39" spans="1:22" s="2" customFormat="1" ht="66.75" customHeight="1" outlineLevel="3" x14ac:dyDescent="0.2">
      <c r="A39" s="40" t="str">
        <f>[1]Документ!A49</f>
        <v xml:space="preserve">          Исполнение судебных актов Российской Федерации и мировых соглашений по возмещению причиненного вреда</v>
      </c>
      <c r="B39" s="11">
        <f t="shared" ref="B39:F41" si="2">B36</f>
        <v>1</v>
      </c>
      <c r="C39" s="11">
        <f t="shared" si="2"/>
        <v>0</v>
      </c>
      <c r="D39" s="11">
        <f t="shared" si="2"/>
        <v>0</v>
      </c>
      <c r="E39" s="13" t="str">
        <f t="shared" si="2"/>
        <v>921</v>
      </c>
      <c r="F39" s="33">
        <f t="shared" si="2"/>
        <v>81710</v>
      </c>
      <c r="G39" s="33"/>
      <c r="H39" s="23"/>
      <c r="I39" s="23"/>
      <c r="J39" s="23"/>
      <c r="K39" s="23"/>
      <c r="L39" s="23"/>
      <c r="M39" s="35">
        <v>4578.74</v>
      </c>
      <c r="N39" s="24"/>
      <c r="O39" s="24"/>
      <c r="P39" s="24"/>
      <c r="Q39" s="24"/>
      <c r="R39" s="38"/>
      <c r="S39" s="17">
        <v>0</v>
      </c>
      <c r="T39" s="17">
        <v>0</v>
      </c>
    </row>
    <row r="40" spans="1:22" s="2" customFormat="1" ht="27.75" customHeight="1" outlineLevel="3" x14ac:dyDescent="0.2">
      <c r="A40" s="40" t="str">
        <f>[1]Документ!A50</f>
        <v xml:space="preserve">            Иные бюджетные ассигнования</v>
      </c>
      <c r="B40" s="11">
        <f t="shared" si="2"/>
        <v>1</v>
      </c>
      <c r="C40" s="11">
        <f t="shared" si="2"/>
        <v>0</v>
      </c>
      <c r="D40" s="11">
        <f t="shared" si="2"/>
        <v>0</v>
      </c>
      <c r="E40" s="13" t="str">
        <f t="shared" si="2"/>
        <v>921</v>
      </c>
      <c r="F40" s="33">
        <f t="shared" si="2"/>
        <v>81710</v>
      </c>
      <c r="G40" s="33">
        <v>800</v>
      </c>
      <c r="H40" s="23"/>
      <c r="I40" s="23"/>
      <c r="J40" s="23"/>
      <c r="K40" s="23"/>
      <c r="L40" s="23"/>
      <c r="M40" s="35">
        <v>4578.74</v>
      </c>
      <c r="N40" s="24"/>
      <c r="O40" s="24"/>
      <c r="P40" s="24"/>
      <c r="Q40" s="24"/>
      <c r="R40" s="38"/>
      <c r="S40" s="17">
        <v>0</v>
      </c>
      <c r="T40" s="17">
        <v>0</v>
      </c>
    </row>
    <row r="41" spans="1:22" s="2" customFormat="1" ht="24" customHeight="1" outlineLevel="3" x14ac:dyDescent="0.2">
      <c r="A41" s="40" t="str">
        <f>[1]Документ!A51</f>
        <v xml:space="preserve">              Исполнение судебных актов</v>
      </c>
      <c r="B41" s="11">
        <f t="shared" si="2"/>
        <v>1</v>
      </c>
      <c r="C41" s="11">
        <f t="shared" si="2"/>
        <v>0</v>
      </c>
      <c r="D41" s="11">
        <f t="shared" si="2"/>
        <v>0</v>
      </c>
      <c r="E41" s="13" t="str">
        <f t="shared" si="2"/>
        <v>921</v>
      </c>
      <c r="F41" s="33">
        <f t="shared" si="2"/>
        <v>81710</v>
      </c>
      <c r="G41" s="33">
        <v>831</v>
      </c>
      <c r="H41" s="23"/>
      <c r="I41" s="23"/>
      <c r="J41" s="23"/>
      <c r="K41" s="23"/>
      <c r="L41" s="23"/>
      <c r="M41" s="35">
        <v>4578.74</v>
      </c>
      <c r="N41" s="24"/>
      <c r="O41" s="24"/>
      <c r="P41" s="24"/>
      <c r="Q41" s="24"/>
      <c r="R41" s="38"/>
      <c r="S41" s="17">
        <v>0</v>
      </c>
      <c r="T41" s="17">
        <v>0</v>
      </c>
    </row>
    <row r="42" spans="1:22" s="2" customFormat="1" ht="30" customHeight="1" outlineLevel="3" x14ac:dyDescent="0.2">
      <c r="A42" s="41" t="s">
        <v>33</v>
      </c>
      <c r="B42" s="11">
        <v>1</v>
      </c>
      <c r="C42" s="12">
        <v>0</v>
      </c>
      <c r="D42" s="11">
        <v>0</v>
      </c>
      <c r="E42" s="13" t="s">
        <v>2</v>
      </c>
      <c r="F42" s="33" t="s">
        <v>36</v>
      </c>
      <c r="G42" s="33"/>
      <c r="H42" s="23"/>
      <c r="I42" s="23"/>
      <c r="J42" s="23"/>
      <c r="K42" s="23"/>
      <c r="L42" s="23"/>
      <c r="M42" s="35">
        <v>2500000</v>
      </c>
      <c r="N42" s="24"/>
      <c r="O42" s="24"/>
      <c r="P42" s="24"/>
      <c r="Q42" s="24"/>
      <c r="R42" s="38"/>
      <c r="S42" s="17">
        <v>0</v>
      </c>
      <c r="T42" s="17">
        <v>0</v>
      </c>
    </row>
    <row r="43" spans="1:22" s="2" customFormat="1" ht="61.5" customHeight="1" outlineLevel="3" x14ac:dyDescent="0.2">
      <c r="A43" s="40" t="s">
        <v>34</v>
      </c>
      <c r="B43" s="11">
        <v>1</v>
      </c>
      <c r="C43" s="12">
        <v>0</v>
      </c>
      <c r="D43" s="11">
        <v>0</v>
      </c>
      <c r="E43" s="13" t="s">
        <v>2</v>
      </c>
      <c r="F43" s="33" t="s">
        <v>36</v>
      </c>
      <c r="G43" s="33">
        <v>200</v>
      </c>
      <c r="H43" s="23"/>
      <c r="I43" s="23"/>
      <c r="J43" s="23"/>
      <c r="K43" s="23"/>
      <c r="L43" s="23"/>
      <c r="M43" s="35">
        <v>2500000</v>
      </c>
      <c r="N43" s="24"/>
      <c r="O43" s="24"/>
      <c r="P43" s="24"/>
      <c r="Q43" s="24"/>
      <c r="R43" s="38"/>
      <c r="S43" s="17">
        <v>0</v>
      </c>
      <c r="T43" s="17">
        <v>0</v>
      </c>
    </row>
    <row r="44" spans="1:22" s="2" customFormat="1" ht="43.5" customHeight="1" outlineLevel="3" x14ac:dyDescent="0.2">
      <c r="A44" s="41" t="s">
        <v>35</v>
      </c>
      <c r="B44" s="11">
        <v>1</v>
      </c>
      <c r="C44" s="12">
        <v>0</v>
      </c>
      <c r="D44" s="11">
        <v>0</v>
      </c>
      <c r="E44" s="13" t="s">
        <v>2</v>
      </c>
      <c r="F44" s="33" t="s">
        <v>36</v>
      </c>
      <c r="G44" s="33">
        <v>240</v>
      </c>
      <c r="H44" s="23"/>
      <c r="I44" s="23"/>
      <c r="J44" s="23"/>
      <c r="K44" s="23"/>
      <c r="L44" s="23"/>
      <c r="M44" s="35">
        <v>2500000</v>
      </c>
      <c r="N44" s="24"/>
      <c r="O44" s="24"/>
      <c r="P44" s="24"/>
      <c r="Q44" s="24"/>
      <c r="R44" s="38"/>
      <c r="S44" s="17">
        <v>0</v>
      </c>
      <c r="T44" s="17">
        <v>0</v>
      </c>
    </row>
    <row r="45" spans="1:22" s="4" customFormat="1" ht="15.75" customHeight="1" x14ac:dyDescent="0.25">
      <c r="A45" s="25" t="s">
        <v>10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6">
        <f>M8</f>
        <v>2381275</v>
      </c>
      <c r="N45" s="26" t="e">
        <f>N32+#REF!+N8</f>
        <v>#REF!</v>
      </c>
      <c r="O45" s="26" t="e">
        <f>O32+#REF!+O8</f>
        <v>#REF!</v>
      </c>
      <c r="P45" s="26" t="e">
        <f>P32+#REF!+P8</f>
        <v>#REF!</v>
      </c>
      <c r="Q45" s="26" t="e">
        <f>Q32+#REF!+Q8</f>
        <v>#REF!</v>
      </c>
      <c r="R45" s="26" t="e">
        <f>R32+#REF!+R8</f>
        <v>#REF!</v>
      </c>
      <c r="S45" s="39">
        <v>0</v>
      </c>
      <c r="T45" s="39">
        <v>0</v>
      </c>
    </row>
    <row r="46" spans="1:22" ht="54" customHeight="1" outlineLevel="2" x14ac:dyDescent="0.25">
      <c r="V46" s="5"/>
    </row>
    <row r="47" spans="1:22" ht="54" customHeight="1" outlineLevel="3" x14ac:dyDescent="0.25">
      <c r="M47" s="5"/>
    </row>
    <row r="48" spans="1:22" ht="15" customHeight="1" outlineLevel="4" x14ac:dyDescent="0.25"/>
    <row r="49" spans="13:20" ht="27" customHeight="1" outlineLevel="5" x14ac:dyDescent="0.25">
      <c r="M49" s="5"/>
      <c r="S49" s="5"/>
      <c r="T49" s="5"/>
    </row>
    <row r="50" spans="13:20" ht="94.5" customHeight="1" outlineLevel="3" x14ac:dyDescent="0.25">
      <c r="S50" s="5"/>
      <c r="T50" s="5"/>
    </row>
    <row r="51" spans="13:20" ht="27" customHeight="1" outlineLevel="4" x14ac:dyDescent="0.25"/>
    <row r="52" spans="13:20" ht="40.5" customHeight="1" outlineLevel="5" x14ac:dyDescent="0.25"/>
    <row r="53" spans="13:20" ht="27" customHeight="1" outlineLevel="3" x14ac:dyDescent="0.25"/>
    <row r="54" spans="13:20" ht="15" customHeight="1" outlineLevel="4" x14ac:dyDescent="0.25"/>
    <row r="55" spans="13:20" ht="15" customHeight="1" outlineLevel="5" x14ac:dyDescent="0.25"/>
    <row r="56" spans="13:20" ht="27" customHeight="1" outlineLevel="3" x14ac:dyDescent="0.25"/>
    <row r="57" spans="13:20" ht="15" customHeight="1" outlineLevel="4" x14ac:dyDescent="0.25"/>
    <row r="58" spans="13:20" ht="15" customHeight="1" outlineLevel="5" x14ac:dyDescent="0.25"/>
    <row r="59" spans="13:20" ht="40.5" customHeight="1" outlineLevel="3" x14ac:dyDescent="0.25"/>
    <row r="60" spans="13:20" ht="27" customHeight="1" outlineLevel="4" x14ac:dyDescent="0.25"/>
    <row r="61" spans="13:20" ht="40.5" customHeight="1" outlineLevel="5" x14ac:dyDescent="0.25"/>
    <row r="62" spans="13:20" ht="40.5" customHeight="1" outlineLevel="3" x14ac:dyDescent="0.25"/>
    <row r="63" spans="13:20" ht="27" customHeight="1" outlineLevel="4" x14ac:dyDescent="0.25"/>
    <row r="64" spans="13:20" ht="40.5" customHeight="1" outlineLevel="5" x14ac:dyDescent="0.25"/>
  </sheetData>
  <mergeCells count="5">
    <mergeCell ref="F1:T1"/>
    <mergeCell ref="A4:T4"/>
    <mergeCell ref="A5:T5"/>
    <mergeCell ref="A6:T6"/>
    <mergeCell ref="F3:V3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1:G22"/>
  <sheetViews>
    <sheetView workbookViewId="0">
      <selection activeCell="I21" sqref="I21"/>
    </sheetView>
  </sheetViews>
  <sheetFormatPr defaultRowHeight="15" x14ac:dyDescent="0.25"/>
  <sheetData>
    <row r="21" spans="4:7" ht="102" x14ac:dyDescent="0.25">
      <c r="D21" s="30" t="s">
        <v>25</v>
      </c>
      <c r="G21" s="30" t="s">
        <v>25</v>
      </c>
    </row>
    <row r="22" spans="4:7" ht="38.25" x14ac:dyDescent="0.25">
      <c r="D22" s="30" t="s">
        <v>26</v>
      </c>
      <c r="G22" s="30" t="s">
        <v>26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EE31B47-2111-47F2-9438-B81E6A7858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Документ</vt:lpstr>
      <vt:lpstr>Лист1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2020-05-26T09:35:26Z</cp:lastPrinted>
  <dcterms:created xsi:type="dcterms:W3CDTF">2017-11-07T05:33:11Z</dcterms:created>
  <dcterms:modified xsi:type="dcterms:W3CDTF">2020-06-16T11:37:28Z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полностью(9).xlsx</vt:lpwstr>
  </property>
  <property fmtid="{D5CDD505-2E9C-101B-9397-08002B2CF9AE}" pid="3" name="Название отчета">
    <vt:lpwstr>полностью(9).xlsx</vt:lpwstr>
  </property>
  <property fmtid="{D5CDD505-2E9C-101B-9397-08002B2CF9AE}" pid="4" name="Версия клиента">
    <vt:lpwstr>17.3.9.11010</vt:lpwstr>
  </property>
  <property fmtid="{D5CDD505-2E9C-101B-9397-08002B2CF9AE}" pid="5" name="Версия базы">
    <vt:lpwstr>17.3.0.3526</vt:lpwstr>
  </property>
  <property fmtid="{D5CDD505-2E9C-101B-9397-08002B2CF9AE}" pid="6" name="Тип сервера">
    <vt:lpwstr>MSSQL</vt:lpwstr>
  </property>
  <property fmtid="{D5CDD505-2E9C-101B-9397-08002B2CF9AE}" pid="7" name="Сервер">
    <vt:lpwstr>inna\sqlexpress</vt:lpwstr>
  </property>
  <property fmtid="{D5CDD505-2E9C-101B-9397-08002B2CF9AE}" pid="8" name="База">
    <vt:lpwstr>budget_2018</vt:lpwstr>
  </property>
  <property fmtid="{D5CDD505-2E9C-101B-9397-08002B2CF9AE}" pid="9" name="Пользователь">
    <vt:lpwstr>admin</vt:lpwstr>
  </property>
  <property fmtid="{D5CDD505-2E9C-101B-9397-08002B2CF9AE}" pid="10" name="Шаблон">
    <vt:lpwstr>sqr_rosp_exp2016</vt:lpwstr>
  </property>
</Properties>
</file>