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calcPr calcId="145621"/>
</workbook>
</file>

<file path=xl/calcChain.xml><?xml version="1.0" encoding="utf-8"?>
<calcChain xmlns="http://schemas.openxmlformats.org/spreadsheetml/2006/main">
  <c r="O16" i="1" l="1"/>
  <c r="K21" i="1"/>
  <c r="A27" i="1" l="1"/>
  <c r="A30" i="1"/>
  <c r="A26" i="1"/>
  <c r="K9" i="1" l="1"/>
  <c r="A12" i="1" l="1"/>
  <c r="A31" i="1"/>
  <c r="A25" i="1"/>
  <c r="K33" i="1" l="1"/>
  <c r="K7" i="1"/>
  <c r="K16" i="1" l="1"/>
  <c r="K20" i="1"/>
  <c r="K49" i="1" s="1"/>
</calcChain>
</file>

<file path=xl/sharedStrings.xml><?xml version="1.0" encoding="utf-8"?>
<sst xmlns="http://schemas.openxmlformats.org/spreadsheetml/2006/main" count="25" uniqueCount="25">
  <si>
    <t>ВСЕГО ДОХОДОВ</t>
  </si>
  <si>
    <t>ВСЕГО РАСХОДОВ</t>
  </si>
  <si>
    <t>ДЕФИЦИТ</t>
  </si>
  <si>
    <t>ДОХОДЫ</t>
  </si>
  <si>
    <t xml:space="preserve">                      РАСХОДЫ</t>
  </si>
  <si>
    <t>Налоговые и неналоговые доходы</t>
  </si>
  <si>
    <t>Безвозмездные поступления</t>
  </si>
  <si>
    <t>Администрация Дубровского  района</t>
  </si>
  <si>
    <t>Налоговые доходы</t>
  </si>
  <si>
    <t>Жилищно-коммунальное хозяйство</t>
  </si>
  <si>
    <t>Социальная политика</t>
  </si>
  <si>
    <t xml:space="preserve">  Пособия, компенсации и иные социальные выплаты гражданам, кроме публичных нормативных обязательств (Резервный фонд)</t>
  </si>
  <si>
    <t>Общегосударственные вопросы</t>
  </si>
  <si>
    <t>Резервные средства</t>
  </si>
  <si>
    <t>Пояснение к уточнению бюджета Дубровского городского поселения Дубровского муниципального района Брянской области</t>
  </si>
  <si>
    <t>Благоустройство</t>
  </si>
  <si>
    <t>Мероприятия по благоустройству</t>
  </si>
  <si>
    <t xml:space="preserve">Озеленение территории </t>
  </si>
  <si>
    <t xml:space="preserve">из них: </t>
  </si>
  <si>
    <t>областной бюджет</t>
  </si>
  <si>
    <t>местный бюджет</t>
  </si>
  <si>
    <t>Прочие безвозмездные поступления в бюджеты городских поселений</t>
  </si>
  <si>
    <t>на   июнь  2020 год</t>
  </si>
  <si>
    <t>взносы от граждан</t>
  </si>
  <si>
    <t>Мероприятия в сфере коммунального хозяйства  (ремонт коммунальной инфроструктуры: теплотрасса,водопровод)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</si>
</sst>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u/>
      <sz val="16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Arial Cyr"/>
    </font>
    <font>
      <sz val="11"/>
      <name val="Calibri"/>
      <family val="2"/>
    </font>
    <font>
      <b/>
      <sz val="12"/>
      <color indexed="8"/>
      <name val="Arial Cyr"/>
    </font>
    <font>
      <b/>
      <i/>
      <sz val="16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12" fillId="0" borderId="0"/>
    <xf numFmtId="0" fontId="5" fillId="3" borderId="0"/>
    <xf numFmtId="0" fontId="13" fillId="0" borderId="0">
      <alignment horizontal="center"/>
    </xf>
    <xf numFmtId="0" fontId="5" fillId="0" borderId="0">
      <alignment horizontal="right"/>
    </xf>
    <xf numFmtId="0" fontId="5" fillId="3" borderId="1"/>
    <xf numFmtId="0" fontId="5" fillId="0" borderId="2">
      <alignment horizontal="center" vertical="center" wrapText="1"/>
    </xf>
    <xf numFmtId="0" fontId="5" fillId="3" borderId="3"/>
    <xf numFmtId="0" fontId="5" fillId="3" borderId="0">
      <alignment shrinkToFit="1"/>
    </xf>
    <xf numFmtId="0" fontId="11" fillId="0" borderId="3">
      <alignment horizontal="right"/>
    </xf>
    <xf numFmtId="4" fontId="11" fillId="4" borderId="3">
      <alignment horizontal="right" vertical="top" shrinkToFit="1"/>
    </xf>
    <xf numFmtId="4" fontId="11" fillId="2" borderId="3">
      <alignment horizontal="right" vertical="top" shrinkToFit="1"/>
    </xf>
    <xf numFmtId="0" fontId="5" fillId="0" borderId="0"/>
    <xf numFmtId="0" fontId="5" fillId="0" borderId="0">
      <alignment horizontal="left" wrapText="1"/>
    </xf>
    <xf numFmtId="0" fontId="5" fillId="0" borderId="0">
      <alignment horizontal="left" wrapText="1"/>
    </xf>
    <xf numFmtId="0" fontId="11" fillId="0" borderId="2">
      <alignment vertical="top" wrapText="1"/>
    </xf>
    <xf numFmtId="0" fontId="11" fillId="0" borderId="2">
      <alignment vertical="top" wrapText="1"/>
    </xf>
    <xf numFmtId="49" fontId="5" fillId="0" borderId="2">
      <alignment horizontal="center" vertical="top" shrinkToFit="1"/>
    </xf>
    <xf numFmtId="4" fontId="11" fillId="4" borderId="2">
      <alignment horizontal="right" vertical="top" shrinkToFit="1"/>
    </xf>
    <xf numFmtId="4" fontId="11" fillId="2" borderId="2">
      <alignment horizontal="right" vertical="top" shrinkToFit="1"/>
    </xf>
    <xf numFmtId="0" fontId="5" fillId="3" borderId="4"/>
    <xf numFmtId="0" fontId="5" fillId="3" borderId="4">
      <alignment horizontal="center"/>
    </xf>
    <xf numFmtId="4" fontId="11" fillId="0" borderId="2">
      <alignment horizontal="right" vertical="top" shrinkToFit="1"/>
    </xf>
    <xf numFmtId="49" fontId="5" fillId="0" borderId="2">
      <alignment vertical="top" wrapText="1"/>
    </xf>
    <xf numFmtId="4" fontId="5" fillId="0" borderId="2">
      <alignment horizontal="right" vertical="top" shrinkToFit="1"/>
    </xf>
    <xf numFmtId="0" fontId="5" fillId="3" borderId="4">
      <alignment shrinkToFit="1"/>
    </xf>
    <xf numFmtId="0" fontId="5" fillId="3" borderId="3">
      <alignment horizontal="center"/>
    </xf>
  </cellStyleXfs>
  <cellXfs count="78">
    <xf numFmtId="0" fontId="0" fillId="0" borderId="0" xfId="0"/>
    <xf numFmtId="0" fontId="2" fillId="0" borderId="0" xfId="0" applyFont="1"/>
    <xf numFmtId="0" fontId="3" fillId="0" borderId="0" xfId="0" applyFont="1"/>
    <xf numFmtId="2" fontId="2" fillId="0" borderId="0" xfId="0" applyNumberFormat="1" applyFont="1"/>
    <xf numFmtId="0" fontId="6" fillId="0" borderId="0" xfId="0" applyFont="1"/>
    <xf numFmtId="4" fontId="9" fillId="5" borderId="5" xfId="0" applyNumberFormat="1" applyFont="1" applyFill="1" applyBorder="1"/>
    <xf numFmtId="4" fontId="6" fillId="0" borderId="0" xfId="0" applyNumberFormat="1" applyFont="1"/>
    <xf numFmtId="0" fontId="9" fillId="5" borderId="5" xfId="0" applyNumberFormat="1" applyFont="1" applyFill="1" applyBorder="1" applyAlignment="1">
      <alignment wrapText="1"/>
    </xf>
    <xf numFmtId="0" fontId="9" fillId="6" borderId="6" xfId="0" applyNumberFormat="1" applyFont="1" applyFill="1" applyBorder="1" applyAlignment="1">
      <alignment wrapText="1"/>
    </xf>
    <xf numFmtId="0" fontId="6" fillId="0" borderId="0" xfId="0" applyFont="1" applyFill="1"/>
    <xf numFmtId="0" fontId="9" fillId="0" borderId="6" xfId="0" applyNumberFormat="1" applyFont="1" applyFill="1" applyBorder="1" applyAlignment="1">
      <alignment wrapText="1"/>
    </xf>
    <xf numFmtId="4" fontId="10" fillId="0" borderId="5" xfId="0" applyNumberFormat="1" applyFont="1" applyBorder="1"/>
    <xf numFmtId="4" fontId="9" fillId="7" borderId="5" xfId="0" applyNumberFormat="1" applyFont="1" applyFill="1" applyBorder="1"/>
    <xf numFmtId="0" fontId="9" fillId="0" borderId="6" xfId="0" applyFont="1" applyFill="1" applyBorder="1" applyAlignment="1">
      <alignment wrapText="1"/>
    </xf>
    <xf numFmtId="4" fontId="6" fillId="0" borderId="5" xfId="0" applyNumberFormat="1" applyFont="1" applyFill="1" applyBorder="1" applyAlignment="1">
      <alignment horizontal="right"/>
    </xf>
    <xf numFmtId="4" fontId="9" fillId="6" borderId="5" xfId="0" applyNumberFormat="1" applyFont="1" applyFill="1" applyBorder="1"/>
    <xf numFmtId="0" fontId="6" fillId="0" borderId="6" xfId="0" applyNumberFormat="1" applyFont="1" applyFill="1" applyBorder="1" applyAlignment="1">
      <alignment wrapText="1"/>
    </xf>
    <xf numFmtId="4" fontId="10" fillId="5" borderId="5" xfId="0" applyNumberFormat="1" applyFont="1" applyFill="1" applyBorder="1"/>
    <xf numFmtId="0" fontId="9" fillId="6" borderId="6" xfId="0" applyFont="1" applyFill="1" applyBorder="1" applyAlignment="1">
      <alignment wrapText="1"/>
    </xf>
    <xf numFmtId="4" fontId="16" fillId="0" borderId="5" xfId="0" applyNumberFormat="1" applyFont="1" applyFill="1" applyBorder="1"/>
    <xf numFmtId="0" fontId="6" fillId="0" borderId="7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17" fillId="0" borderId="6" xfId="0" applyNumberFormat="1" applyFont="1" applyFill="1" applyBorder="1" applyAlignment="1">
      <alignment wrapText="1"/>
    </xf>
    <xf numFmtId="0" fontId="18" fillId="0" borderId="0" xfId="0" applyFont="1" applyFill="1"/>
    <xf numFmtId="4" fontId="6" fillId="0" borderId="0" xfId="0" applyNumberFormat="1" applyFont="1" applyFill="1"/>
    <xf numFmtId="4" fontId="19" fillId="0" borderId="5" xfId="0" applyNumberFormat="1" applyFont="1" applyFill="1" applyBorder="1"/>
    <xf numFmtId="0" fontId="10" fillId="6" borderId="6" xfId="0" applyNumberFormat="1" applyFont="1" applyFill="1" applyBorder="1" applyAlignment="1">
      <alignment wrapText="1"/>
    </xf>
    <xf numFmtId="4" fontId="10" fillId="0" borderId="5" xfId="0" applyNumberFormat="1" applyFont="1" applyFill="1" applyBorder="1"/>
    <xf numFmtId="0" fontId="10" fillId="0" borderId="6" xfId="0" applyNumberFormat="1" applyFont="1" applyFill="1" applyBorder="1" applyAlignment="1">
      <alignment wrapText="1"/>
    </xf>
    <xf numFmtId="4" fontId="10" fillId="6" borderId="5" xfId="0" applyNumberFormat="1" applyFont="1" applyFill="1" applyBorder="1"/>
    <xf numFmtId="4" fontId="21" fillId="0" borderId="5" xfId="0" applyNumberFormat="1" applyFont="1" applyFill="1" applyBorder="1"/>
    <xf numFmtId="4" fontId="23" fillId="0" borderId="5" xfId="0" applyNumberFormat="1" applyFont="1" applyFill="1" applyBorder="1"/>
    <xf numFmtId="0" fontId="6" fillId="0" borderId="7" xfId="0" applyNumberFormat="1" applyFont="1" applyFill="1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9" fillId="6" borderId="7" xfId="0" applyFont="1" applyFill="1" applyBorder="1" applyAlignment="1">
      <alignment horizontal="left" wrapText="1"/>
    </xf>
    <xf numFmtId="0" fontId="9" fillId="6" borderId="8" xfId="0" applyFont="1" applyFill="1" applyBorder="1" applyAlignment="1">
      <alignment horizontal="left" wrapText="1"/>
    </xf>
    <xf numFmtId="0" fontId="9" fillId="7" borderId="5" xfId="0" applyNumberFormat="1" applyFont="1" applyFill="1" applyBorder="1" applyAlignment="1">
      <alignment wrapText="1"/>
    </xf>
    <xf numFmtId="0" fontId="6" fillId="0" borderId="7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0" xfId="0" applyNumberFormat="1" applyFont="1" applyAlignment="1">
      <alignment wrapText="1"/>
    </xf>
    <xf numFmtId="0" fontId="9" fillId="5" borderId="7" xfId="0" applyFont="1" applyFill="1" applyBorder="1" applyAlignment="1">
      <alignment wrapText="1"/>
    </xf>
    <xf numFmtId="0" fontId="9" fillId="5" borderId="8" xfId="0" applyFont="1" applyFill="1" applyBorder="1" applyAlignment="1">
      <alignment wrapText="1"/>
    </xf>
    <xf numFmtId="0" fontId="9" fillId="5" borderId="6" xfId="0" applyFont="1" applyFill="1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7" borderId="0" xfId="0" applyFont="1" applyFill="1" applyAlignment="1"/>
    <xf numFmtId="0" fontId="15" fillId="7" borderId="0" xfId="0" applyFont="1" applyFill="1" applyAlignment="1"/>
    <xf numFmtId="0" fontId="9" fillId="5" borderId="5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10" fillId="0" borderId="8" xfId="20" applyNumberFormat="1" applyFont="1" applyBorder="1" applyAlignment="1" applyProtection="1">
      <alignment horizontal="left" vertical="top" wrapText="1"/>
    </xf>
    <xf numFmtId="49" fontId="10" fillId="0" borderId="7" xfId="0" applyNumberFormat="1" applyFont="1" applyBorder="1" applyAlignment="1">
      <alignment wrapText="1"/>
    </xf>
    <xf numFmtId="49" fontId="10" fillId="0" borderId="8" xfId="0" applyNumberFormat="1" applyFont="1" applyBorder="1" applyAlignment="1">
      <alignment wrapText="1"/>
    </xf>
    <xf numFmtId="49" fontId="10" fillId="0" borderId="6" xfId="0" applyNumberFormat="1" applyFont="1" applyBorder="1" applyAlignment="1">
      <alignment wrapText="1"/>
    </xf>
    <xf numFmtId="0" fontId="9" fillId="7" borderId="7" xfId="0" applyNumberFormat="1" applyFont="1" applyFill="1" applyBorder="1" applyAlignment="1">
      <alignment wrapText="1"/>
    </xf>
    <xf numFmtId="0" fontId="9" fillId="7" borderId="8" xfId="0" applyNumberFormat="1" applyFont="1" applyFill="1" applyBorder="1" applyAlignment="1">
      <alignment wrapText="1"/>
    </xf>
    <xf numFmtId="0" fontId="9" fillId="7" borderId="6" xfId="0" applyNumberFormat="1" applyFont="1" applyFill="1" applyBorder="1" applyAlignment="1">
      <alignment wrapText="1"/>
    </xf>
    <xf numFmtId="0" fontId="10" fillId="0" borderId="9" xfId="0" applyNumberFormat="1" applyFont="1" applyFill="1" applyBorder="1" applyAlignment="1">
      <alignment horizontal="left" wrapText="1"/>
    </xf>
    <xf numFmtId="0" fontId="20" fillId="0" borderId="9" xfId="0" applyFont="1" applyBorder="1" applyAlignment="1">
      <alignment wrapText="1"/>
    </xf>
    <xf numFmtId="0" fontId="20" fillId="0" borderId="0" xfId="0" applyFont="1" applyAlignment="1">
      <alignment wrapText="1"/>
    </xf>
    <xf numFmtId="0" fontId="20" fillId="0" borderId="10" xfId="0" applyFont="1" applyBorder="1" applyAlignment="1">
      <alignment wrapText="1"/>
    </xf>
    <xf numFmtId="0" fontId="22" fillId="0" borderId="8" xfId="0" applyFont="1" applyBorder="1" applyAlignment="1">
      <alignment wrapText="1"/>
    </xf>
    <xf numFmtId="0" fontId="10" fillId="6" borderId="8" xfId="20" applyNumberFormat="1" applyFont="1" applyFill="1" applyBorder="1" applyAlignment="1" applyProtection="1">
      <alignment horizontal="left" vertical="top" wrapText="1"/>
    </xf>
    <xf numFmtId="0" fontId="20" fillId="0" borderId="8" xfId="0" applyFont="1" applyBorder="1" applyAlignment="1">
      <alignment wrapText="1"/>
    </xf>
    <xf numFmtId="0" fontId="10" fillId="0" borderId="7" xfId="0" applyNumberFormat="1" applyFont="1" applyFill="1" applyBorder="1" applyAlignment="1">
      <alignment horizontal="left" wrapText="1"/>
    </xf>
    <xf numFmtId="0" fontId="10" fillId="0" borderId="8" xfId="0" applyNumberFormat="1" applyFont="1" applyFill="1" applyBorder="1" applyAlignment="1">
      <alignment horizontal="left" wrapText="1"/>
    </xf>
    <xf numFmtId="0" fontId="9" fillId="7" borderId="0" xfId="0" applyNumberFormat="1" applyFont="1" applyFill="1" applyAlignment="1">
      <alignment wrapText="1"/>
    </xf>
    <xf numFmtId="0" fontId="16" fillId="0" borderId="7" xfId="19" applyNumberFormat="1" applyFont="1" applyFill="1" applyBorder="1" applyAlignment="1" applyProtection="1">
      <alignment horizontal="left" vertical="top" wrapText="1"/>
    </xf>
    <xf numFmtId="0" fontId="16" fillId="0" borderId="8" xfId="19" applyNumberFormat="1" applyFont="1" applyFill="1" applyBorder="1" applyAlignment="1" applyProtection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6" fillId="0" borderId="8" xfId="0" applyNumberFormat="1" applyFont="1" applyFill="1" applyBorder="1" applyAlignment="1">
      <alignment horizontal="left" wrapText="1"/>
    </xf>
    <xf numFmtId="0" fontId="9" fillId="5" borderId="7" xfId="0" applyNumberFormat="1" applyFont="1" applyFill="1" applyBorder="1" applyAlignment="1">
      <alignment wrapText="1"/>
    </xf>
    <xf numFmtId="0" fontId="9" fillId="5" borderId="8" xfId="0" applyNumberFormat="1" applyFont="1" applyFill="1" applyBorder="1" applyAlignment="1">
      <alignment wrapText="1"/>
    </xf>
    <xf numFmtId="0" fontId="9" fillId="5" borderId="6" xfId="0" applyNumberFormat="1" applyFont="1" applyFill="1" applyBorder="1" applyAlignment="1">
      <alignment wrapText="1"/>
    </xf>
    <xf numFmtId="0" fontId="16" fillId="6" borderId="7" xfId="19" applyNumberFormat="1" applyFont="1" applyFill="1" applyBorder="1" applyAlignment="1" applyProtection="1">
      <alignment horizontal="left" vertical="top" wrapText="1"/>
    </xf>
    <xf numFmtId="0" fontId="16" fillId="6" borderId="8" xfId="19" applyNumberFormat="1" applyFont="1" applyFill="1" applyBorder="1" applyAlignment="1" applyProtection="1">
      <alignment horizontal="left" vertical="top" wrapText="1"/>
    </xf>
    <xf numFmtId="0" fontId="10" fillId="6" borderId="7" xfId="0" applyNumberFormat="1" applyFont="1" applyFill="1" applyBorder="1" applyAlignment="1">
      <alignment horizontal="left" wrapText="1"/>
    </xf>
    <xf numFmtId="0" fontId="10" fillId="6" borderId="8" xfId="0" applyNumberFormat="1" applyFont="1" applyFill="1" applyBorder="1" applyAlignment="1">
      <alignment horizontal="left" wrapText="1"/>
    </xf>
  </cellXfs>
  <cellStyles count="3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19"/>
    <cellStyle name="xl33_Лист1" xfId="20"/>
    <cellStyle name="xl34" xfId="21"/>
    <cellStyle name="xl35" xfId="22"/>
    <cellStyle name="xl36" xfId="23"/>
    <cellStyle name="xl37" xfId="24"/>
    <cellStyle name="xl38" xfId="25"/>
    <cellStyle name="xl39" xfId="26"/>
    <cellStyle name="xl40" xfId="27"/>
    <cellStyle name="xl41" xfId="28"/>
    <cellStyle name="xl42" xfId="29"/>
    <cellStyle name="xl43" xfId="30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27</xdr:row>
          <xdr:rowOff>0</xdr:rowOff>
        </xdr:from>
        <xdr:to>
          <xdr:col>8</xdr:col>
          <xdr:colOff>1057275</xdr:colOff>
          <xdr:row>28</xdr:row>
          <xdr:rowOff>295275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8%20&#1055;&#1057;&#1056;%202020-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&#1050;&#1077;&#1081;&#1089;&#1080;&#1089;&#1090;&#1077;&#1084;&#1089;/&#1041;&#1102;&#1076;&#1078;&#1077;&#1090;-&#1050;&#1057;/ReportManager/&#1042;&#1072;&#1088;&#1080;&#1072;&#1085;&#1090;%20(&#1085;&#1086;&#1074;&#1099;&#1081;%20&#1086;&#1090;%2027.12.2019%2018_23_44)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  <sheetName val="Лист1"/>
    </sheetNames>
    <sheetDataSet>
      <sheetData sheetId="0">
        <row r="33">
          <cell r="A33" t="str">
            <v xml:space="preserve">        Организация и содержание мест захоронения (кладбищ)</v>
          </cell>
        </row>
        <row r="39">
          <cell r="A39" t="str">
            <v xml:space="preserve">        Реализация программ (проектов) инициативного бюджетирования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5">
          <cell r="A15" t="str">
            <v xml:space="preserve">      Обеспечение проведения выборов и референдумов</v>
          </cell>
        </row>
        <row r="35">
          <cell r="A35" t="str">
            <v xml:space="preserve">        Оценка имущества, признание прав и регулирование отношений муниципальной собственности</v>
          </cell>
        </row>
        <row r="144">
          <cell r="A144" t="str">
            <v xml:space="preserve">          Исполнение судебных актов Российской Федерации и мировых соглашений по возмещению причиненного вреда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Q59"/>
  <sheetViews>
    <sheetView tabSelected="1" zoomScale="75" workbookViewId="0">
      <selection activeCell="A30" sqref="A30:I30"/>
    </sheetView>
  </sheetViews>
  <sheetFormatPr defaultColWidth="9.140625" defaultRowHeight="15" x14ac:dyDescent="0.25"/>
  <cols>
    <col min="1" max="8" width="9.140625" style="2"/>
    <col min="9" max="9" width="16.140625" style="2" customWidth="1"/>
    <col min="10" max="10" width="0.7109375" style="2" hidden="1" customWidth="1"/>
    <col min="11" max="11" width="22.5703125" style="2" customWidth="1"/>
    <col min="12" max="13" width="9.140625" style="2"/>
    <col min="14" max="14" width="17.7109375" style="2" customWidth="1"/>
    <col min="15" max="15" width="15.7109375" style="2" bestFit="1" customWidth="1"/>
    <col min="16" max="16" width="9.140625" style="2"/>
    <col min="17" max="17" width="15.7109375" style="2" bestFit="1" customWidth="1"/>
    <col min="18" max="16384" width="9.140625" style="2"/>
  </cols>
  <sheetData>
    <row r="2" spans="1:15" ht="45" customHeight="1" x14ac:dyDescent="0.3">
      <c r="A2" s="1"/>
      <c r="B2" s="43" t="s">
        <v>14</v>
      </c>
      <c r="C2" s="44"/>
      <c r="D2" s="44"/>
      <c r="E2" s="44"/>
      <c r="F2" s="44"/>
      <c r="G2" s="44"/>
      <c r="H2" s="44"/>
      <c r="I2" s="44"/>
      <c r="J2" s="44"/>
      <c r="K2" s="44"/>
    </row>
    <row r="3" spans="1:15" ht="20.25" x14ac:dyDescent="0.3">
      <c r="A3" s="1"/>
      <c r="B3" s="49" t="s">
        <v>22</v>
      </c>
      <c r="C3" s="49"/>
      <c r="D3" s="49"/>
      <c r="E3" s="49"/>
      <c r="F3" s="49"/>
      <c r="G3" s="49"/>
      <c r="H3" s="49"/>
      <c r="I3" s="49"/>
      <c r="J3" s="49"/>
      <c r="K3" s="49"/>
    </row>
    <row r="4" spans="1:15" ht="11.2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5" ht="20.25" x14ac:dyDescent="0.3">
      <c r="A5" s="1"/>
      <c r="B5" s="45" t="s">
        <v>3</v>
      </c>
      <c r="C5" s="46"/>
      <c r="D5" s="46"/>
      <c r="E5" s="1"/>
      <c r="F5" s="1"/>
      <c r="G5" s="1"/>
      <c r="H5" s="1"/>
      <c r="I5" s="1"/>
      <c r="J5" s="1"/>
      <c r="K5" s="1"/>
    </row>
    <row r="6" spans="1:15" ht="8.25" customHeight="1" x14ac:dyDescent="0.3">
      <c r="A6" s="48"/>
      <c r="B6" s="48"/>
      <c r="C6" s="48"/>
      <c r="D6" s="48"/>
      <c r="E6" s="48"/>
      <c r="F6" s="48"/>
      <c r="G6" s="48"/>
      <c r="H6" s="48"/>
      <c r="I6" s="48"/>
      <c r="J6" s="48"/>
      <c r="K6" s="3"/>
    </row>
    <row r="7" spans="1:15" s="4" customFormat="1" ht="27" hidden="1" customHeight="1" x14ac:dyDescent="0.35">
      <c r="A7" s="47" t="s">
        <v>5</v>
      </c>
      <c r="B7" s="47"/>
      <c r="C7" s="47"/>
      <c r="D7" s="47"/>
      <c r="E7" s="47"/>
      <c r="F7" s="47"/>
      <c r="G7" s="47"/>
      <c r="H7" s="47"/>
      <c r="I7" s="47"/>
      <c r="J7" s="47"/>
      <c r="K7" s="5">
        <f>K8</f>
        <v>0</v>
      </c>
    </row>
    <row r="8" spans="1:15" s="9" customFormat="1" ht="27" hidden="1" customHeight="1" x14ac:dyDescent="0.35">
      <c r="A8" s="34" t="s">
        <v>8</v>
      </c>
      <c r="B8" s="35"/>
      <c r="C8" s="35"/>
      <c r="D8" s="35"/>
      <c r="E8" s="35"/>
      <c r="F8" s="35"/>
      <c r="G8" s="35"/>
      <c r="H8" s="35"/>
      <c r="I8" s="35"/>
      <c r="J8" s="18"/>
      <c r="K8" s="15">
        <v>0</v>
      </c>
    </row>
    <row r="9" spans="1:15" s="4" customFormat="1" ht="21.75" customHeight="1" x14ac:dyDescent="0.35">
      <c r="A9" s="40" t="s">
        <v>6</v>
      </c>
      <c r="B9" s="41"/>
      <c r="C9" s="41"/>
      <c r="D9" s="41"/>
      <c r="E9" s="41"/>
      <c r="F9" s="41"/>
      <c r="G9" s="41"/>
      <c r="H9" s="41"/>
      <c r="I9" s="41"/>
      <c r="J9" s="42"/>
      <c r="K9" s="5">
        <f>K10+K11+K12+K15</f>
        <v>2381275</v>
      </c>
    </row>
    <row r="10" spans="1:15" s="9" customFormat="1" ht="76.5" hidden="1" customHeight="1" x14ac:dyDescent="0.35">
      <c r="A10" s="37"/>
      <c r="B10" s="38"/>
      <c r="C10" s="38"/>
      <c r="D10" s="38"/>
      <c r="E10" s="38"/>
      <c r="F10" s="38"/>
      <c r="G10" s="38"/>
      <c r="H10" s="38"/>
      <c r="I10" s="38"/>
      <c r="J10" s="13"/>
      <c r="K10" s="14"/>
    </row>
    <row r="11" spans="1:15" s="4" customFormat="1" ht="3.75" customHeight="1" x14ac:dyDescent="0.35">
      <c r="A11" s="37"/>
      <c r="B11" s="38"/>
      <c r="C11" s="38"/>
      <c r="D11" s="38"/>
      <c r="E11" s="38"/>
      <c r="F11" s="38"/>
      <c r="G11" s="38"/>
      <c r="H11" s="38"/>
      <c r="I11" s="38"/>
      <c r="J11" s="13"/>
      <c r="K11" s="14"/>
    </row>
    <row r="12" spans="1:15" s="4" customFormat="1" ht="33" customHeight="1" x14ac:dyDescent="0.35">
      <c r="A12" s="37" t="str">
        <f>[1]Документ!$A$39</f>
        <v xml:space="preserve">        Реализация программ (проектов) инициативного бюджетирования</v>
      </c>
      <c r="B12" s="38"/>
      <c r="C12" s="38"/>
      <c r="D12" s="38"/>
      <c r="E12" s="38"/>
      <c r="F12" s="38"/>
      <c r="G12" s="38"/>
      <c r="H12" s="38"/>
      <c r="I12" s="38"/>
      <c r="J12" s="13"/>
      <c r="K12" s="14">
        <v>2255775</v>
      </c>
    </row>
    <row r="13" spans="1:15" s="4" customFormat="1" ht="6.75" customHeight="1" x14ac:dyDescent="0.35">
      <c r="A13" s="37"/>
      <c r="B13" s="33"/>
      <c r="C13" s="33"/>
      <c r="D13" s="33"/>
      <c r="E13" s="33"/>
      <c r="F13" s="33"/>
      <c r="G13" s="33"/>
      <c r="H13" s="33"/>
      <c r="I13" s="33"/>
      <c r="J13" s="13"/>
      <c r="K13" s="14"/>
    </row>
    <row r="14" spans="1:15" s="4" customFormat="1" ht="33" hidden="1" customHeight="1" x14ac:dyDescent="0.35">
      <c r="A14" s="20"/>
      <c r="B14" s="21"/>
      <c r="C14" s="21"/>
      <c r="D14" s="21"/>
      <c r="E14" s="21"/>
      <c r="F14" s="21"/>
      <c r="G14" s="21"/>
      <c r="H14" s="21"/>
      <c r="I14" s="21"/>
      <c r="J14" s="13"/>
      <c r="K14" s="14"/>
    </row>
    <row r="15" spans="1:15" s="4" customFormat="1" ht="30" customHeight="1" x14ac:dyDescent="0.35">
      <c r="A15" s="37" t="s">
        <v>21</v>
      </c>
      <c r="B15" s="33"/>
      <c r="C15" s="33"/>
      <c r="D15" s="33"/>
      <c r="E15" s="33"/>
      <c r="F15" s="33"/>
      <c r="G15" s="33"/>
      <c r="H15" s="33"/>
      <c r="I15" s="33"/>
      <c r="J15" s="13"/>
      <c r="K15" s="14">
        <v>125500</v>
      </c>
    </row>
    <row r="16" spans="1:15" s="4" customFormat="1" ht="21" customHeight="1" x14ac:dyDescent="0.35">
      <c r="A16" s="36" t="s">
        <v>0</v>
      </c>
      <c r="B16" s="36"/>
      <c r="C16" s="36"/>
      <c r="D16" s="36"/>
      <c r="E16" s="36"/>
      <c r="F16" s="36"/>
      <c r="G16" s="36"/>
      <c r="H16" s="36"/>
      <c r="I16" s="36"/>
      <c r="J16" s="36"/>
      <c r="K16" s="12">
        <f>K7+K9</f>
        <v>2381275</v>
      </c>
      <c r="O16" s="6">
        <f>K12+K15</f>
        <v>2381275</v>
      </c>
    </row>
    <row r="17" spans="1:17" s="4" customFormat="1" ht="18.75" x14ac:dyDescent="0.3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6"/>
    </row>
    <row r="18" spans="1:17" s="4" customFormat="1" ht="20.25" customHeight="1" x14ac:dyDescent="0.35">
      <c r="A18" s="66" t="s">
        <v>4</v>
      </c>
      <c r="B18" s="66"/>
      <c r="C18" s="66"/>
      <c r="D18" s="66"/>
      <c r="E18" s="66"/>
      <c r="F18" s="66"/>
      <c r="G18" s="66"/>
      <c r="H18" s="66"/>
      <c r="I18" s="66"/>
      <c r="J18" s="66"/>
      <c r="K18" s="6"/>
    </row>
    <row r="19" spans="1:17" s="4" customFormat="1" ht="15.75" customHeight="1" x14ac:dyDescent="0.3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6"/>
    </row>
    <row r="20" spans="1:17" s="4" customFormat="1" ht="27" customHeight="1" x14ac:dyDescent="0.35">
      <c r="A20" s="71" t="s">
        <v>7</v>
      </c>
      <c r="B20" s="72"/>
      <c r="C20" s="72"/>
      <c r="D20" s="72"/>
      <c r="E20" s="72"/>
      <c r="F20" s="72"/>
      <c r="G20" s="72"/>
      <c r="H20" s="72"/>
      <c r="I20" s="73"/>
      <c r="J20" s="7"/>
      <c r="K20" s="5">
        <f>K21</f>
        <v>2381275</v>
      </c>
      <c r="N20" s="6"/>
    </row>
    <row r="21" spans="1:17" s="4" customFormat="1" ht="19.5" x14ac:dyDescent="0.35">
      <c r="A21" s="74" t="s">
        <v>9</v>
      </c>
      <c r="B21" s="75"/>
      <c r="C21" s="75"/>
      <c r="D21" s="75"/>
      <c r="E21" s="75"/>
      <c r="F21" s="75"/>
      <c r="G21" s="75"/>
      <c r="H21" s="75"/>
      <c r="I21" s="75"/>
      <c r="J21" s="8"/>
      <c r="K21" s="15">
        <f>K23+K24+K25+K31+K26+K30+K27</f>
        <v>2381275</v>
      </c>
    </row>
    <row r="22" spans="1:17" s="9" customFormat="1" ht="19.5" x14ac:dyDescent="0.35">
      <c r="A22" s="67" t="s">
        <v>15</v>
      </c>
      <c r="B22" s="68"/>
      <c r="C22" s="68"/>
      <c r="D22" s="68"/>
      <c r="E22" s="68"/>
      <c r="F22" s="68"/>
      <c r="G22" s="68"/>
      <c r="H22" s="68"/>
      <c r="I22" s="68"/>
      <c r="J22" s="10"/>
      <c r="K22" s="19">
        <v>0</v>
      </c>
    </row>
    <row r="23" spans="1:17" s="9" customFormat="1" ht="24.75" customHeight="1" x14ac:dyDescent="0.35">
      <c r="A23" s="67" t="s">
        <v>16</v>
      </c>
      <c r="B23" s="69"/>
      <c r="C23" s="69"/>
      <c r="D23" s="69"/>
      <c r="E23" s="69"/>
      <c r="F23" s="69"/>
      <c r="G23" s="69"/>
      <c r="H23" s="69"/>
      <c r="I23" s="69"/>
      <c r="J23" s="10"/>
      <c r="K23" s="25">
        <v>-341738.23999999999</v>
      </c>
    </row>
    <row r="24" spans="1:17" s="9" customFormat="1" ht="30" customHeight="1" x14ac:dyDescent="0.35">
      <c r="A24" s="67" t="s">
        <v>17</v>
      </c>
      <c r="B24" s="69"/>
      <c r="C24" s="69"/>
      <c r="D24" s="69"/>
      <c r="E24" s="69"/>
      <c r="F24" s="69"/>
      <c r="G24" s="69"/>
      <c r="H24" s="69"/>
      <c r="I24" s="69"/>
      <c r="J24" s="10"/>
      <c r="K24" s="19">
        <v>10000</v>
      </c>
    </row>
    <row r="25" spans="1:17" s="9" customFormat="1" ht="18.75" x14ac:dyDescent="0.3">
      <c r="A25" s="32" t="str">
        <f>[1]Документ!$A$33</f>
        <v xml:space="preserve">        Организация и содержание мест захоронения (кладбищ)</v>
      </c>
      <c r="B25" s="70"/>
      <c r="C25" s="70"/>
      <c r="D25" s="70"/>
      <c r="E25" s="70"/>
      <c r="F25" s="70"/>
      <c r="G25" s="70"/>
      <c r="H25" s="70"/>
      <c r="I25" s="70"/>
      <c r="J25" s="16"/>
      <c r="K25" s="19">
        <v>183434.5</v>
      </c>
    </row>
    <row r="26" spans="1:17" s="9" customFormat="1" ht="42" customHeight="1" x14ac:dyDescent="0.3">
      <c r="A26" s="32" t="str">
        <f>[2]Документ!$A$144</f>
        <v xml:space="preserve">          Исполнение судебных актов Российской Федерации и мировых соглашений по возмещению причиненного вреда</v>
      </c>
      <c r="B26" s="33"/>
      <c r="C26" s="33"/>
      <c r="D26" s="33"/>
      <c r="E26" s="33"/>
      <c r="F26" s="33"/>
      <c r="G26" s="33"/>
      <c r="H26" s="33"/>
      <c r="I26" s="33"/>
      <c r="J26" s="16"/>
      <c r="K26" s="19">
        <v>4578.74</v>
      </c>
    </row>
    <row r="27" spans="1:17" s="9" customFormat="1" ht="42" customHeight="1" x14ac:dyDescent="0.3">
      <c r="A27" s="32" t="str">
        <f>[2]Документ!$A$35</f>
        <v xml:space="preserve">        Оценка имущества, признание прав и регулирование отношений муниципальной собственности</v>
      </c>
      <c r="B27" s="33"/>
      <c r="C27" s="33"/>
      <c r="D27" s="33"/>
      <c r="E27" s="33"/>
      <c r="F27" s="33"/>
      <c r="G27" s="33"/>
      <c r="H27" s="33"/>
      <c r="I27" s="33"/>
      <c r="J27" s="16"/>
      <c r="K27" s="19">
        <v>15000</v>
      </c>
    </row>
    <row r="28" spans="1:17" s="9" customFormat="1" ht="42" customHeight="1" x14ac:dyDescent="0.3">
      <c r="A28" s="32"/>
      <c r="B28" s="33"/>
      <c r="C28" s="33"/>
      <c r="D28" s="33"/>
      <c r="E28" s="33"/>
      <c r="F28" s="33"/>
      <c r="G28" s="33"/>
      <c r="H28" s="33"/>
      <c r="I28" s="33"/>
      <c r="J28" s="16"/>
      <c r="K28" s="19">
        <v>-200000</v>
      </c>
    </row>
    <row r="29" spans="1:17" s="9" customFormat="1" ht="42" customHeight="1" x14ac:dyDescent="0.3">
      <c r="A29" s="32" t="s">
        <v>24</v>
      </c>
      <c r="B29" s="33"/>
      <c r="C29" s="33"/>
      <c r="D29" s="33"/>
      <c r="E29" s="33"/>
      <c r="F29" s="33"/>
      <c r="G29" s="33"/>
      <c r="H29" s="33"/>
      <c r="I29" s="33"/>
      <c r="J29" s="16"/>
      <c r="K29" s="19">
        <v>200000</v>
      </c>
    </row>
    <row r="30" spans="1:17" s="9" customFormat="1" ht="18.75" x14ac:dyDescent="0.3">
      <c r="A30" s="32" t="str">
        <f>[2]Документ!$A$15</f>
        <v xml:space="preserve">      Обеспечение проведения выборов и референдумов</v>
      </c>
      <c r="B30" s="33"/>
      <c r="C30" s="33"/>
      <c r="D30" s="33"/>
      <c r="E30" s="33"/>
      <c r="F30" s="33"/>
      <c r="G30" s="33"/>
      <c r="H30" s="33"/>
      <c r="I30" s="33"/>
      <c r="J30" s="16"/>
      <c r="K30" s="19">
        <v>10000</v>
      </c>
    </row>
    <row r="31" spans="1:17" s="9" customFormat="1" ht="18.75" x14ac:dyDescent="0.3">
      <c r="A31" s="64" t="str">
        <f>[1]Документ!$A$39</f>
        <v xml:space="preserve">        Реализация программ (проектов) инициативного бюджетирования</v>
      </c>
      <c r="B31" s="65"/>
      <c r="C31" s="65"/>
      <c r="D31" s="65"/>
      <c r="E31" s="65"/>
      <c r="F31" s="65"/>
      <c r="G31" s="65"/>
      <c r="H31" s="65"/>
      <c r="I31" s="65"/>
      <c r="J31" s="26"/>
      <c r="K31" s="27">
        <v>2500000</v>
      </c>
      <c r="Q31" s="24"/>
    </row>
    <row r="32" spans="1:17" s="9" customFormat="1" ht="24" customHeight="1" x14ac:dyDescent="0.3">
      <c r="A32" s="64" t="s">
        <v>18</v>
      </c>
      <c r="B32" s="65"/>
      <c r="C32" s="65"/>
      <c r="D32" s="65"/>
      <c r="E32" s="65"/>
      <c r="F32" s="65"/>
      <c r="G32" s="65"/>
      <c r="H32" s="65"/>
      <c r="I32" s="65"/>
      <c r="J32" s="28"/>
      <c r="K32" s="27"/>
    </row>
    <row r="33" spans="1:15" s="9" customFormat="1" ht="20.25" hidden="1" customHeight="1" x14ac:dyDescent="0.35">
      <c r="A33" s="76" t="s">
        <v>10</v>
      </c>
      <c r="B33" s="77"/>
      <c r="C33" s="77"/>
      <c r="D33" s="77"/>
      <c r="E33" s="77"/>
      <c r="F33" s="77"/>
      <c r="G33" s="77"/>
      <c r="H33" s="77"/>
      <c r="I33" s="77"/>
      <c r="J33" s="8"/>
      <c r="K33" s="29">
        <f>K34+K35+K36+K37+K38+K39</f>
        <v>0</v>
      </c>
    </row>
    <row r="34" spans="1:15" s="9" customFormat="1" ht="42" hidden="1" customHeight="1" x14ac:dyDescent="0.35">
      <c r="A34" s="50" t="s">
        <v>11</v>
      </c>
      <c r="B34" s="50"/>
      <c r="C34" s="50"/>
      <c r="D34" s="50"/>
      <c r="E34" s="50"/>
      <c r="F34" s="50"/>
      <c r="G34" s="50"/>
      <c r="H34" s="50"/>
      <c r="I34" s="50"/>
      <c r="J34" s="10"/>
      <c r="K34" s="27"/>
    </row>
    <row r="35" spans="1:15" s="9" customFormat="1" ht="19.5" hidden="1" x14ac:dyDescent="0.35">
      <c r="A35" s="50"/>
      <c r="B35" s="50"/>
      <c r="C35" s="50"/>
      <c r="D35" s="50"/>
      <c r="E35" s="50"/>
      <c r="F35" s="50"/>
      <c r="G35" s="50"/>
      <c r="H35" s="50"/>
      <c r="I35" s="50"/>
      <c r="J35" s="10"/>
      <c r="K35" s="27"/>
    </row>
    <row r="36" spans="1:15" s="9" customFormat="1" ht="39" hidden="1" customHeight="1" x14ac:dyDescent="0.35">
      <c r="A36" s="50"/>
      <c r="B36" s="50"/>
      <c r="C36" s="50"/>
      <c r="D36" s="50"/>
      <c r="E36" s="50"/>
      <c r="F36" s="50"/>
      <c r="G36" s="50"/>
      <c r="H36" s="50"/>
      <c r="I36" s="50"/>
      <c r="J36" s="10"/>
      <c r="K36" s="27"/>
    </row>
    <row r="37" spans="1:15" s="9" customFormat="1" ht="78" hidden="1" customHeight="1" x14ac:dyDescent="0.35">
      <c r="A37" s="50"/>
      <c r="B37" s="50"/>
      <c r="C37" s="50"/>
      <c r="D37" s="50"/>
      <c r="E37" s="50"/>
      <c r="F37" s="50"/>
      <c r="G37" s="50"/>
      <c r="H37" s="50"/>
      <c r="I37" s="50"/>
      <c r="J37" s="10"/>
      <c r="K37" s="27"/>
    </row>
    <row r="38" spans="1:15" s="9" customFormat="1" ht="58.5" hidden="1" customHeight="1" x14ac:dyDescent="0.35">
      <c r="A38" s="50"/>
      <c r="B38" s="50"/>
      <c r="C38" s="50"/>
      <c r="D38" s="50"/>
      <c r="E38" s="50"/>
      <c r="F38" s="50"/>
      <c r="G38" s="50"/>
      <c r="H38" s="50"/>
      <c r="I38" s="50"/>
      <c r="J38" s="10"/>
      <c r="K38" s="27"/>
    </row>
    <row r="39" spans="1:15" s="9" customFormat="1" ht="42.75" hidden="1" customHeight="1" x14ac:dyDescent="0.35">
      <c r="A39" s="50"/>
      <c r="B39" s="50"/>
      <c r="C39" s="50"/>
      <c r="D39" s="50"/>
      <c r="E39" s="50"/>
      <c r="F39" s="50"/>
      <c r="G39" s="50"/>
      <c r="H39" s="50"/>
      <c r="I39" s="50"/>
      <c r="J39" s="10"/>
      <c r="K39" s="27"/>
    </row>
    <row r="40" spans="1:15" s="9" customFormat="1" ht="19.5" hidden="1" x14ac:dyDescent="0.35">
      <c r="A40" s="62" t="s">
        <v>12</v>
      </c>
      <c r="B40" s="62"/>
      <c r="C40" s="62"/>
      <c r="D40" s="62"/>
      <c r="E40" s="62"/>
      <c r="F40" s="62"/>
      <c r="G40" s="62"/>
      <c r="H40" s="62"/>
      <c r="I40" s="62"/>
      <c r="J40" s="8"/>
      <c r="K40" s="29"/>
    </row>
    <row r="41" spans="1:15" s="9" customFormat="1" ht="24" hidden="1" customHeight="1" x14ac:dyDescent="0.35">
      <c r="A41" s="50" t="s">
        <v>13</v>
      </c>
      <c r="B41" s="50"/>
      <c r="C41" s="50"/>
      <c r="D41" s="50"/>
      <c r="E41" s="50"/>
      <c r="F41" s="50"/>
      <c r="G41" s="50"/>
      <c r="H41" s="50"/>
      <c r="I41" s="50"/>
      <c r="J41" s="10"/>
      <c r="K41" s="27"/>
    </row>
    <row r="42" spans="1:15" s="9" customFormat="1" ht="3.75" customHeight="1" x14ac:dyDescent="0.35">
      <c r="A42" s="57" t="s">
        <v>19</v>
      </c>
      <c r="B42" s="58"/>
      <c r="C42" s="58"/>
      <c r="D42" s="58"/>
      <c r="E42" s="58"/>
      <c r="F42" s="58"/>
      <c r="G42" s="58"/>
      <c r="H42" s="58"/>
      <c r="I42" s="58"/>
      <c r="J42" s="10"/>
      <c r="K42" s="17"/>
    </row>
    <row r="43" spans="1:15" s="9" customFormat="1" ht="24" hidden="1" customHeight="1" x14ac:dyDescent="0.35">
      <c r="A43" s="59"/>
      <c r="B43" s="59"/>
      <c r="C43" s="59"/>
      <c r="D43" s="59"/>
      <c r="E43" s="59"/>
      <c r="F43" s="59"/>
      <c r="G43" s="59"/>
      <c r="H43" s="59"/>
      <c r="I43" s="59"/>
      <c r="J43" s="8"/>
      <c r="K43" s="29"/>
    </row>
    <row r="44" spans="1:15" s="9" customFormat="1" ht="28.5" hidden="1" customHeight="1" x14ac:dyDescent="0.35">
      <c r="A44" s="59"/>
      <c r="B44" s="59"/>
      <c r="C44" s="59"/>
      <c r="D44" s="59"/>
      <c r="E44" s="59"/>
      <c r="F44" s="59"/>
      <c r="G44" s="59"/>
      <c r="H44" s="59"/>
      <c r="I44" s="59"/>
      <c r="J44" s="10"/>
      <c r="K44" s="30"/>
    </row>
    <row r="45" spans="1:15" s="9" customFormat="1" ht="24" hidden="1" customHeight="1" x14ac:dyDescent="0.35">
      <c r="A45" s="59"/>
      <c r="B45" s="59"/>
      <c r="C45" s="59"/>
      <c r="D45" s="59"/>
      <c r="E45" s="59"/>
      <c r="F45" s="59"/>
      <c r="G45" s="59"/>
      <c r="H45" s="59"/>
      <c r="I45" s="59"/>
      <c r="J45" s="10"/>
      <c r="K45" s="27"/>
    </row>
    <row r="46" spans="1:15" s="9" customFormat="1" ht="24" customHeight="1" x14ac:dyDescent="0.35">
      <c r="A46" s="60"/>
      <c r="B46" s="60"/>
      <c r="C46" s="60"/>
      <c r="D46" s="60"/>
      <c r="E46" s="60"/>
      <c r="F46" s="60"/>
      <c r="G46" s="60"/>
      <c r="H46" s="60"/>
      <c r="I46" s="60"/>
      <c r="J46" s="10"/>
      <c r="K46" s="27">
        <v>2255775</v>
      </c>
      <c r="O46" s="24"/>
    </row>
    <row r="47" spans="1:15" s="23" customFormat="1" ht="24" customHeight="1" x14ac:dyDescent="0.3">
      <c r="A47" s="61" t="s">
        <v>20</v>
      </c>
      <c r="B47" s="61"/>
      <c r="C47" s="61"/>
      <c r="D47" s="61"/>
      <c r="E47" s="61"/>
      <c r="F47" s="61"/>
      <c r="G47" s="61"/>
      <c r="H47" s="61"/>
      <c r="I47" s="61"/>
      <c r="J47" s="22"/>
      <c r="K47" s="31">
        <v>118725</v>
      </c>
    </row>
    <row r="48" spans="1:15" s="23" customFormat="1" ht="24" customHeight="1" x14ac:dyDescent="0.3">
      <c r="A48" s="61" t="s">
        <v>23</v>
      </c>
      <c r="B48" s="63"/>
      <c r="C48" s="63"/>
      <c r="D48" s="63"/>
      <c r="E48" s="63"/>
      <c r="F48" s="63"/>
      <c r="G48" s="63"/>
      <c r="H48" s="63"/>
      <c r="I48" s="63"/>
      <c r="J48" s="22"/>
      <c r="K48" s="31">
        <v>125500</v>
      </c>
    </row>
    <row r="49" spans="1:11" s="4" customFormat="1" ht="19.5" customHeight="1" x14ac:dyDescent="0.35">
      <c r="A49" s="54" t="s">
        <v>1</v>
      </c>
      <c r="B49" s="55"/>
      <c r="C49" s="55"/>
      <c r="D49" s="55"/>
      <c r="E49" s="55"/>
      <c r="F49" s="55"/>
      <c r="G49" s="55"/>
      <c r="H49" s="55"/>
      <c r="I49" s="55"/>
      <c r="J49" s="56"/>
      <c r="K49" s="12">
        <f>K20+K42</f>
        <v>2381275</v>
      </c>
    </row>
    <row r="50" spans="1:11" s="4" customFormat="1" ht="18.75" customHeight="1" x14ac:dyDescent="0.3">
      <c r="A50" s="51" t="s">
        <v>2</v>
      </c>
      <c r="B50" s="52"/>
      <c r="C50" s="52"/>
      <c r="D50" s="52"/>
      <c r="E50" s="52"/>
      <c r="F50" s="52"/>
      <c r="G50" s="52"/>
      <c r="H50" s="52"/>
      <c r="I50" s="52"/>
      <c r="J50" s="53"/>
      <c r="K50" s="11">
        <v>0</v>
      </c>
    </row>
    <row r="51" spans="1:11" s="4" customFormat="1" ht="18.75" x14ac:dyDescent="0.3"/>
    <row r="52" spans="1:11" s="4" customFormat="1" ht="18.75" x14ac:dyDescent="0.3"/>
    <row r="53" spans="1:11" s="4" customFormat="1" ht="18.75" x14ac:dyDescent="0.3"/>
    <row r="54" spans="1:11" s="4" customFormat="1" ht="18.75" x14ac:dyDescent="0.3"/>
    <row r="55" spans="1:11" s="4" customFormat="1" ht="18.75" x14ac:dyDescent="0.3"/>
    <row r="56" spans="1:11" s="4" customFormat="1" ht="18.75" x14ac:dyDescent="0.3"/>
    <row r="57" spans="1:11" s="4" customFormat="1" ht="18.75" x14ac:dyDescent="0.3"/>
    <row r="58" spans="1:11" ht="18.75" x14ac:dyDescent="0.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</row>
    <row r="59" spans="1:11" ht="18.75" x14ac:dyDescent="0.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</row>
  </sheetData>
  <mergeCells count="43">
    <mergeCell ref="A29:I29"/>
    <mergeCell ref="A28:I28"/>
    <mergeCell ref="A36:I36"/>
    <mergeCell ref="A32:I32"/>
    <mergeCell ref="A35:I35"/>
    <mergeCell ref="A34:I34"/>
    <mergeCell ref="A18:J18"/>
    <mergeCell ref="A22:I22"/>
    <mergeCell ref="A24:I24"/>
    <mergeCell ref="A25:I25"/>
    <mergeCell ref="A20:I20"/>
    <mergeCell ref="A21:I21"/>
    <mergeCell ref="A19:J19"/>
    <mergeCell ref="A23:I23"/>
    <mergeCell ref="A31:I31"/>
    <mergeCell ref="A33:I33"/>
    <mergeCell ref="A26:I26"/>
    <mergeCell ref="A30:I30"/>
    <mergeCell ref="A37:I37"/>
    <mergeCell ref="A50:J50"/>
    <mergeCell ref="A49:J49"/>
    <mergeCell ref="A42:I46"/>
    <mergeCell ref="A47:I47"/>
    <mergeCell ref="A40:I40"/>
    <mergeCell ref="A41:I41"/>
    <mergeCell ref="A48:I48"/>
    <mergeCell ref="A39:I39"/>
    <mergeCell ref="A38:I38"/>
    <mergeCell ref="B2:K2"/>
    <mergeCell ref="B5:D5"/>
    <mergeCell ref="A7:J7"/>
    <mergeCell ref="A6:J6"/>
    <mergeCell ref="B3:K3"/>
    <mergeCell ref="A27:I27"/>
    <mergeCell ref="A8:I8"/>
    <mergeCell ref="A16:J16"/>
    <mergeCell ref="A11:I11"/>
    <mergeCell ref="A17:J17"/>
    <mergeCell ref="A12:I12"/>
    <mergeCell ref="A9:J9"/>
    <mergeCell ref="A10:I10"/>
    <mergeCell ref="A13:I13"/>
    <mergeCell ref="A15:I15"/>
  </mergeCells>
  <phoneticPr fontId="1" type="noConversion"/>
  <pageMargins left="1.05" right="0.23" top="0.19" bottom="0.17" header="0.16" footer="0.17"/>
  <pageSetup paperSize="9" scale="63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>
              <from>
                <xdr:col>0</xdr:col>
                <xdr:colOff>0</xdr:colOff>
                <xdr:row>27</xdr:row>
                <xdr:rowOff>0</xdr:rowOff>
              </from>
              <to>
                <xdr:col>8</xdr:col>
                <xdr:colOff>1047750</xdr:colOff>
                <xdr:row>28</xdr:row>
                <xdr:rowOff>304800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2019-10-01T13:25:43Z</cp:lastPrinted>
  <dcterms:created xsi:type="dcterms:W3CDTF">2006-09-16T00:00:00Z</dcterms:created>
  <dcterms:modified xsi:type="dcterms:W3CDTF">2020-06-16T09:54:27Z</dcterms:modified>
</cp:coreProperties>
</file>