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275" windowWidth="15570" windowHeight="10785"/>
  </bookViews>
  <sheets>
    <sheet name="Документ" sheetId="2" r:id="rId1"/>
  </sheets>
  <externalReferences>
    <externalReference r:id="rId2"/>
    <externalReference r:id="rId3"/>
  </externalReferences>
  <definedNames>
    <definedName name="_xlnm.Print_Titles" localSheetId="0">Документ!$6:$6</definedName>
    <definedName name="_xlnm.Print_Area" localSheetId="0">Документ!$A$1:$T$70</definedName>
  </definedNames>
  <calcPr calcId="145621"/>
</workbook>
</file>

<file path=xl/calcChain.xml><?xml version="1.0" encoding="utf-8"?>
<calcChain xmlns="http://schemas.openxmlformats.org/spreadsheetml/2006/main">
  <c r="T7" i="2" l="1"/>
  <c r="L7" i="2"/>
  <c r="L44" i="2"/>
  <c r="L34" i="2"/>
  <c r="A20" i="2" l="1"/>
  <c r="A21" i="2"/>
  <c r="A22" i="2"/>
  <c r="A23" i="2"/>
  <c r="A24" i="2"/>
  <c r="A31" i="2"/>
  <c r="A32" i="2"/>
  <c r="D32" i="2"/>
  <c r="A33" i="2"/>
  <c r="D33" i="2"/>
  <c r="B56" i="2" l="1"/>
  <c r="B57" i="2" s="1"/>
  <c r="C56" i="2"/>
  <c r="C57" i="2" s="1"/>
  <c r="D56" i="2"/>
  <c r="D57" i="2" s="1"/>
  <c r="B55" i="2"/>
  <c r="C55" i="2"/>
  <c r="D55" i="2"/>
  <c r="D61" i="2" l="1"/>
  <c r="F61" i="2"/>
  <c r="G61" i="2"/>
  <c r="H61" i="2"/>
  <c r="I61" i="2"/>
  <c r="J61" i="2"/>
  <c r="K61" i="2"/>
  <c r="M61" i="2"/>
  <c r="N61" i="2"/>
  <c r="O61" i="2"/>
  <c r="P61" i="2"/>
  <c r="Q61" i="2"/>
  <c r="R61" i="2"/>
  <c r="S61" i="2"/>
  <c r="T61" i="2"/>
  <c r="D62" i="2"/>
  <c r="F62" i="2"/>
  <c r="G62" i="2"/>
  <c r="H62" i="2"/>
  <c r="I62" i="2"/>
  <c r="J62" i="2"/>
  <c r="K62" i="2"/>
  <c r="M62" i="2"/>
  <c r="N62" i="2"/>
  <c r="O62" i="2"/>
  <c r="P62" i="2"/>
  <c r="Q62" i="2"/>
  <c r="R62" i="2"/>
  <c r="S62" i="2"/>
  <c r="T62" i="2"/>
  <c r="D63" i="2"/>
  <c r="F63" i="2"/>
  <c r="G63" i="2"/>
  <c r="H63" i="2"/>
  <c r="I63" i="2"/>
  <c r="J63" i="2"/>
  <c r="K63" i="2"/>
  <c r="M63" i="2"/>
  <c r="N63" i="2"/>
  <c r="O63" i="2"/>
  <c r="P63" i="2"/>
  <c r="Q63" i="2"/>
  <c r="R63" i="2"/>
  <c r="S63" i="2"/>
  <c r="T63" i="2"/>
  <c r="B60" i="2" l="1"/>
  <c r="B63" i="2" s="1"/>
  <c r="C63" i="2"/>
  <c r="B59" i="2"/>
  <c r="B62" i="2" s="1"/>
  <c r="C62" i="2"/>
  <c r="B58" i="2"/>
  <c r="B61" i="2" s="1"/>
  <c r="L70" i="2" l="1"/>
  <c r="T70" i="2" l="1"/>
  <c r="S70" i="2"/>
</calcChain>
</file>

<file path=xl/sharedStrings.xml><?xml version="1.0" encoding="utf-8"?>
<sst xmlns="http://schemas.openxmlformats.org/spreadsheetml/2006/main" count="132" uniqueCount="59">
  <si>
    <t/>
  </si>
  <si>
    <t>Сумма на 2020 год</t>
  </si>
  <si>
    <t>Сумма на 2021 год</t>
  </si>
  <si>
    <t xml:space="preserve">  Администрация Дубровского района Брянской области(Дубровское городское поселение)</t>
  </si>
  <si>
    <t>921</t>
  </si>
  <si>
    <t>000</t>
  </si>
  <si>
    <t xml:space="preserve">    ОБЩЕГОСУДАРСТВЕННЫЕ ВОПРОСЫ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</si>
  <si>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</si>
  <si>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</si>
  <si>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</si>
  <si>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</si>
  <si>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>7000283030</t>
  </si>
  <si>
    <t xml:space="preserve">            Резервные средства</t>
  </si>
  <si>
    <t>870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</si>
  <si>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</si>
  <si>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</si>
  <si>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</si>
  <si>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</si>
  <si>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ЖИЛИЩНО-КОММУНАЛЬНОЕ ХОЗЯЙСТВО</t>
  </si>
  <si>
    <t xml:space="preserve">      Благоустройство</t>
  </si>
  <si>
    <t>0503</t>
  </si>
  <si>
    <t xml:space="preserve">        Мероприятия по благоустройству</t>
  </si>
  <si>
    <t>0100081730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</si>
  <si>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</si>
  <si>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</si>
  <si>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</si>
  <si>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</si>
  <si>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</si>
  <si>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</si>
  <si>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</si>
  <si>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</si>
  <si>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05</t>
  </si>
  <si>
    <t>Ведомственная структура расходов  бюджета Дубровского городского поселения Дубровского муниципального района Брянской области на 2020 год и на плановый период 2021 и 2022 годы</t>
  </si>
  <si>
    <t>Сумма на 2022 год</t>
  </si>
  <si>
    <t xml:space="preserve">к Решению Дубровского поселкового Совета народных депутатов "О бюджете  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17.12.2019 года № 21 </t>
  </si>
  <si>
    <t>0502</t>
  </si>
  <si>
    <r>
      <rPr>
        <b/>
        <sz val="12"/>
        <rFont val="Times New Roman"/>
        <family val="1"/>
        <charset val="204"/>
      </rPr>
      <t xml:space="preserve">Приложение  №2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к Решению Дубровского поселкового Совета народных депутатов "О внесение изменений в Решение  Дубровского городского поселения Дубровского муниципального района Брянской области  на 2020 год и на плановый период 2021 и 2022 годы"                                                                                                                            от ___________________ 2020 года №___ </t>
    </r>
  </si>
  <si>
    <t>0107</t>
  </si>
  <si>
    <t>0100081740</t>
  </si>
  <si>
    <t>Приложение 6.4.</t>
  </si>
  <si>
    <t>0200081900</t>
  </si>
  <si>
    <t xml:space="preserve">        Мероприятия по формированию современной городской среды</t>
  </si>
  <si>
    <t xml:space="preserve">          Прочая закупка товаров, работ и услуг</t>
  </si>
  <si>
    <t xml:space="preserve">            Закупка товаров, работ и услуг для обеспечения государственных (муниципальных) нужд</t>
  </si>
  <si>
    <t xml:space="preserve">        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</si>
  <si>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          Прочие работы, услуги</t>
  </si>
  <si>
    <t>020F255550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</si>
  <si>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</si>
  <si>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    Капитальные вложения в объекты государственной (муниципальной) собственности</t>
  </si>
  <si>
    <t xml:space="preserve">              Бюджетные инвестиции</t>
  </si>
  <si>
    <t>01000S9601</t>
  </si>
  <si>
    <t>0501</t>
  </si>
  <si>
    <t xml:space="preserve">                  Безвозмездные перечисления финансовым организациям государственного сектора на производство</t>
  </si>
  <si>
    <t xml:space="preserve">          Иные субсидии некоммерческим организациям (за исключением государственных (муниципальных) учреждений)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</si>
  <si>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</si>
  <si>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Обеспечение мероприятий по капитальному ремонту многоквартирных домов</t>
  </si>
  <si>
    <t>0409</t>
  </si>
  <si>
    <t xml:space="preserve">        Повышение безопасности дорожного движения</t>
  </si>
  <si>
    <t>0100081660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</si>
</sst>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8" fillId="2" borderId="0"/>
    <xf numFmtId="0" fontId="9" fillId="0" borderId="2">
      <alignment horizontal="center" vertical="center" wrapText="1"/>
    </xf>
    <xf numFmtId="0" fontId="9" fillId="0" borderId="0"/>
    <xf numFmtId="0" fontId="7" fillId="0" borderId="0"/>
    <xf numFmtId="0" fontId="8" fillId="0" borderId="0"/>
    <xf numFmtId="0" fontId="9" fillId="0" borderId="0">
      <alignment wrapText="1"/>
    </xf>
    <xf numFmtId="0" fontId="10" fillId="0" borderId="3">
      <alignment horizontal="right"/>
    </xf>
    <xf numFmtId="4" fontId="10" fillId="3" borderId="3">
      <alignment horizontal="right" vertical="top" shrinkToFit="1"/>
    </xf>
    <xf numFmtId="4" fontId="10" fillId="4" borderId="3">
      <alignment horizontal="right" vertical="top" shrinkToFit="1"/>
    </xf>
    <xf numFmtId="0" fontId="11" fillId="0" borderId="0">
      <alignment horizontal="center"/>
    </xf>
    <xf numFmtId="0" fontId="9" fillId="0" borderId="0">
      <alignment horizontal="right"/>
    </xf>
    <xf numFmtId="0" fontId="9" fillId="0" borderId="0">
      <alignment horizontal="left" wrapText="1"/>
    </xf>
    <xf numFmtId="0" fontId="10" fillId="0" borderId="2">
      <alignment vertical="top" wrapText="1"/>
    </xf>
    <xf numFmtId="1" fontId="9" fillId="0" borderId="2">
      <alignment horizontal="left" vertical="top" wrapText="1" indent="2"/>
    </xf>
    <xf numFmtId="1" fontId="9" fillId="0" borderId="2">
      <alignment horizontal="center" vertical="top" shrinkToFit="1"/>
    </xf>
    <xf numFmtId="4" fontId="10" fillId="3" borderId="2">
      <alignment horizontal="right" vertical="top" shrinkToFit="1"/>
    </xf>
    <xf numFmtId="4" fontId="10" fillId="0" borderId="2">
      <alignment horizontal="right" vertical="top" shrinkToFit="1"/>
    </xf>
    <xf numFmtId="4" fontId="9" fillId="0" borderId="2">
      <alignment horizontal="right" vertical="top" shrinkToFit="1"/>
    </xf>
    <xf numFmtId="4" fontId="10" fillId="4" borderId="2">
      <alignment horizontal="right" vertical="top" shrinkToFit="1"/>
    </xf>
    <xf numFmtId="0" fontId="1" fillId="0" borderId="0"/>
  </cellStyleXfs>
  <cellXfs count="45">
    <xf numFmtId="0" fontId="0" fillId="0" borderId="0" xfId="0"/>
    <xf numFmtId="0" fontId="3" fillId="0" borderId="0" xfId="11" applyNumberFormat="1" applyFont="1" applyAlignment="1" applyProtection="1">
      <alignment wrapText="1"/>
    </xf>
    <xf numFmtId="0" fontId="3" fillId="0" borderId="0" xfId="11" applyFont="1" applyAlignment="1">
      <alignment wrapText="1"/>
    </xf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5" fillId="0" borderId="0" xfId="15" applyNumberFormat="1" applyFont="1" applyAlignment="1" applyProtection="1"/>
    <xf numFmtId="0" fontId="5" fillId="0" borderId="0" xfId="15" applyFont="1" applyAlignment="1"/>
    <xf numFmtId="0" fontId="14" fillId="0" borderId="0" xfId="15" applyFont="1" applyAlignment="1"/>
    <xf numFmtId="0" fontId="6" fillId="0" borderId="2" xfId="7" applyNumberFormat="1" applyFont="1" applyProtection="1">
      <alignment horizontal="center" vertical="center" wrapText="1"/>
    </xf>
    <xf numFmtId="0" fontId="6" fillId="0" borderId="1" xfId="12" applyNumberFormat="1" applyFont="1" applyBorder="1" applyAlignment="1" applyProtection="1">
      <alignment horizontal="center" vertical="center"/>
    </xf>
    <xf numFmtId="0" fontId="6" fillId="0" borderId="2" xfId="7" applyNumberFormat="1" applyFont="1" applyFill="1" applyProtection="1">
      <alignment horizontal="center" vertical="center" wrapText="1"/>
    </xf>
    <xf numFmtId="0" fontId="12" fillId="5" borderId="2" xfId="18" applyNumberFormat="1" applyFont="1" applyFill="1" applyProtection="1">
      <alignment vertical="top" wrapText="1"/>
    </xf>
    <xf numFmtId="1" fontId="12" fillId="5" borderId="2" xfId="20" applyNumberFormat="1" applyFont="1" applyFill="1" applyProtection="1">
      <alignment horizontal="center" vertical="top" shrinkToFit="1"/>
    </xf>
    <xf numFmtId="1" fontId="12" fillId="5" borderId="2" xfId="20" applyFont="1" applyFill="1" applyProtection="1">
      <alignment horizontal="center" vertical="top" shrinkToFit="1"/>
    </xf>
    <xf numFmtId="4" fontId="12" fillId="5" borderId="2" xfId="21" applyFont="1" applyFill="1" applyProtection="1">
      <alignment horizontal="right" vertical="top" shrinkToFit="1"/>
    </xf>
    <xf numFmtId="4" fontId="12" fillId="5" borderId="2" xfId="24" applyFont="1" applyFill="1" applyProtection="1">
      <alignment horizontal="right" vertical="top" shrinkToFit="1"/>
    </xf>
    <xf numFmtId="49" fontId="12" fillId="5" borderId="2" xfId="20" applyNumberFormat="1" applyFont="1" applyFill="1" applyProtection="1">
      <alignment horizontal="center" vertical="top" shrinkToFit="1"/>
    </xf>
    <xf numFmtId="2" fontId="12" fillId="5" borderId="2" xfId="21" applyNumberFormat="1" applyFont="1" applyFill="1" applyProtection="1">
      <alignment horizontal="right" vertical="top" shrinkToFit="1"/>
    </xf>
    <xf numFmtId="0" fontId="12" fillId="5" borderId="0" xfId="0" applyFont="1" applyFill="1" applyProtection="1">
      <protection locked="0"/>
    </xf>
    <xf numFmtId="0" fontId="12" fillId="5" borderId="6" xfId="18" applyNumberFormat="1" applyFont="1" applyFill="1" applyBorder="1" applyProtection="1">
      <alignment vertical="top" wrapText="1"/>
    </xf>
    <xf numFmtId="0" fontId="12" fillId="5" borderId="7" xfId="18" applyNumberFormat="1" applyFont="1" applyFill="1" applyBorder="1" applyProtection="1">
      <alignment vertical="top" wrapText="1"/>
    </xf>
    <xf numFmtId="1" fontId="12" fillId="5" borderId="5" xfId="20" applyNumberFormat="1" applyFont="1" applyFill="1" applyBorder="1" applyProtection="1">
      <alignment horizontal="center" vertical="top" shrinkToFit="1"/>
    </xf>
    <xf numFmtId="0" fontId="12" fillId="0" borderId="4" xfId="17" applyNumberFormat="1" applyFont="1" applyBorder="1" applyAlignment="1" applyProtection="1">
      <alignment vertical="top" wrapText="1"/>
    </xf>
    <xf numFmtId="1" fontId="12" fillId="0" borderId="2" xfId="19" applyNumberFormat="1" applyFont="1" applyAlignment="1" applyProtection="1">
      <alignment horizontal="center" vertical="top" shrinkToFit="1"/>
    </xf>
    <xf numFmtId="0" fontId="12" fillId="5" borderId="1" xfId="25" applyFont="1" applyFill="1" applyBorder="1" applyAlignment="1">
      <alignment horizontal="left" vertical="center" wrapText="1"/>
    </xf>
    <xf numFmtId="0" fontId="12" fillId="0" borderId="3" xfId="12" applyNumberFormat="1" applyFont="1" applyProtection="1">
      <alignment horizontal="right"/>
    </xf>
    <xf numFmtId="4" fontId="12" fillId="0" borderId="2" xfId="21" applyFont="1" applyFill="1" applyProtection="1">
      <alignment horizontal="right" vertical="top" shrinkToFit="1"/>
    </xf>
    <xf numFmtId="4" fontId="12" fillId="0" borderId="3" xfId="14" applyFont="1" applyFill="1" applyProtection="1">
      <alignment horizontal="right" vertical="top" shrinkToFit="1"/>
    </xf>
    <xf numFmtId="0" fontId="12" fillId="0" borderId="0" xfId="11" applyFont="1" applyAlignment="1">
      <alignment horizontal="lef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6" fillId="0" borderId="0" xfId="15" applyNumberFormat="1" applyFont="1" applyAlignment="1" applyProtection="1">
      <alignment horizontal="center" wrapText="1"/>
    </xf>
    <xf numFmtId="0" fontId="6" fillId="0" borderId="0" xfId="15" applyFont="1" applyAlignment="1">
      <alignment horizontal="center" wrapText="1"/>
    </xf>
    <xf numFmtId="0" fontId="3" fillId="0" borderId="0" xfId="16" applyNumberFormat="1" applyFont="1" applyProtection="1">
      <alignment horizontal="right"/>
    </xf>
    <xf numFmtId="0" fontId="3" fillId="0" borderId="0" xfId="16" applyFont="1">
      <alignment horizontal="right"/>
    </xf>
    <xf numFmtId="0" fontId="12" fillId="0" borderId="3" xfId="12" applyNumberFormat="1" applyFont="1" applyProtection="1">
      <alignment horizontal="right"/>
    </xf>
    <xf numFmtId="0" fontId="12" fillId="0" borderId="3" xfId="12" applyFont="1">
      <alignment horizontal="right"/>
    </xf>
    <xf numFmtId="0" fontId="13" fillId="0" borderId="0" xfId="15" applyFont="1" applyAlignment="1">
      <alignment horizontal="center"/>
    </xf>
    <xf numFmtId="0" fontId="15" fillId="0" borderId="0" xfId="0" applyFont="1" applyFill="1" applyBorder="1" applyAlignment="1">
      <alignment horizontal="right" vertical="top" wrapText="1"/>
    </xf>
    <xf numFmtId="0" fontId="16" fillId="0" borderId="0" xfId="0" applyFont="1" applyAlignment="1">
      <alignment horizontal="right" vertical="top" wrapText="1"/>
    </xf>
    <xf numFmtId="0" fontId="12" fillId="0" borderId="0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wrapText="1"/>
    </xf>
    <xf numFmtId="0" fontId="12" fillId="0" borderId="0" xfId="17" applyNumberFormat="1" applyFont="1" applyAlignment="1" applyProtection="1">
      <alignment vertical="top" wrapText="1"/>
    </xf>
  </cellXfs>
  <cellStyles count="26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&#1050;&#1077;&#1081;&#1089;&#1080;&#1089;&#1090;&#1077;&#1084;&#1089;/&#1041;&#1102;&#1076;&#1078;&#1077;&#1090;-&#1050;&#1057;/ReportManager/&#1042;&#1072;&#1088;&#1080;&#1072;&#1085;&#1090;%20(&#1085;&#1086;&#1074;&#1099;&#1081;%20&#1086;&#1090;%2027.12.2019%2018_23_4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5">
          <cell r="A15" t="str">
            <v xml:space="preserve">      Обеспечение проведения выборов и референдумов</v>
          </cell>
        </row>
        <row r="16">
          <cell r="A16" t="str">
            <v xml:space="preserve">        Организация и проведение выборов и референдумов</v>
          </cell>
        </row>
        <row r="17">
          <cell r="A17" t="str">
            <v xml:space="preserve">          Специальные расходы</v>
          </cell>
        </row>
        <row r="18">
          <cell r="A18" t="str">
            <v xml:space="preserve">            Иные бюджетные ассигнования</v>
          </cell>
        </row>
        <row r="19">
          <cell r="A19" t="str">
            <v xml:space="preserve">              Специальные расходы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05">
          <cell r="A105" t="str">
            <v xml:space="preserve">            Закупка товаров, работ и услуг для обеспечения государственных (муниципальных) нужд</v>
          </cell>
        </row>
        <row r="106">
          <cell r="A106" t="str">
            <v xml:space="preserve">              Иные закупки товаров, работ и услуг для обеспечения государственных (муниципальных) нужд</v>
          </cell>
        </row>
        <row r="107">
          <cell r="A107" t="str">
            <v xml:space="preserve">               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showGridLines="0" tabSelected="1" view="pageBreakPreview" zoomScaleNormal="100" zoomScaleSheetLayoutView="100" workbookViewId="0">
      <pane ySplit="6" topLeftCell="A40" activePane="bottomLeft" state="frozen"/>
      <selection pane="bottomLeft" activeCell="A61" sqref="A61"/>
    </sheetView>
  </sheetViews>
  <sheetFormatPr defaultColWidth="9.140625" defaultRowHeight="15" outlineLevelRow="5" x14ac:dyDescent="0.25"/>
  <cols>
    <col min="1" max="1" width="40" style="4" customWidth="1"/>
    <col min="2" max="3" width="7.7109375" style="4" customWidth="1"/>
    <col min="4" max="4" width="15" style="4" customWidth="1"/>
    <col min="5" max="5" width="7.7109375" style="4" customWidth="1"/>
    <col min="6" max="11" width="9.140625" style="4" hidden="1" customWidth="1"/>
    <col min="12" max="12" width="13.28515625" style="6" customWidth="1"/>
    <col min="13" max="18" width="9.140625" style="6" hidden="1" customWidth="1"/>
    <col min="19" max="19" width="11.7109375" style="6" customWidth="1"/>
    <col min="20" max="20" width="14.28515625" style="6" customWidth="1"/>
    <col min="21" max="21" width="9.140625" style="4"/>
    <col min="22" max="22" width="12.5703125" style="4" bestFit="1" customWidth="1"/>
    <col min="23" max="16384" width="9.140625" style="4"/>
  </cols>
  <sheetData>
    <row r="1" spans="1:21" ht="113.25" customHeight="1" x14ac:dyDescent="0.25">
      <c r="A1" s="1"/>
      <c r="B1" s="2"/>
      <c r="C1" s="30" t="s">
        <v>36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"/>
    </row>
    <row r="2" spans="1:21" ht="20.25" customHeight="1" x14ac:dyDescent="0.25">
      <c r="A2" s="7"/>
      <c r="B2" s="8"/>
      <c r="C2" s="40" t="s">
        <v>39</v>
      </c>
      <c r="D2" s="41"/>
      <c r="E2" s="9"/>
      <c r="F2" s="9"/>
      <c r="G2" s="9"/>
      <c r="H2" s="9"/>
      <c r="I2" s="9"/>
      <c r="J2" s="9"/>
      <c r="K2" s="9"/>
      <c r="L2" s="39"/>
      <c r="M2" s="39"/>
      <c r="N2" s="39"/>
      <c r="O2" s="39"/>
      <c r="P2" s="39"/>
      <c r="Q2" s="39"/>
      <c r="R2" s="39"/>
      <c r="S2" s="39"/>
      <c r="T2" s="39"/>
      <c r="U2" s="3"/>
    </row>
    <row r="3" spans="1:21" ht="81" customHeight="1" x14ac:dyDescent="0.25">
      <c r="A3" s="7"/>
      <c r="B3" s="8"/>
      <c r="C3" s="42" t="s">
        <v>34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3"/>
    </row>
    <row r="4" spans="1:21" ht="50.25" customHeight="1" x14ac:dyDescent="0.25">
      <c r="A4" s="33" t="s">
        <v>32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"/>
    </row>
    <row r="5" spans="1:21" ht="12" customHeight="1" x14ac:dyDescent="0.25">
      <c r="A5" s="35" t="s">
        <v>24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"/>
    </row>
    <row r="6" spans="1:21" ht="42.75" customHeight="1" x14ac:dyDescent="0.25">
      <c r="A6" s="10" t="s">
        <v>25</v>
      </c>
      <c r="B6" s="11" t="s">
        <v>26</v>
      </c>
      <c r="C6" s="11" t="s">
        <v>27</v>
      </c>
      <c r="D6" s="11" t="s">
        <v>28</v>
      </c>
      <c r="E6" s="11" t="s">
        <v>29</v>
      </c>
      <c r="F6" s="10" t="s">
        <v>0</v>
      </c>
      <c r="G6" s="10" t="s">
        <v>0</v>
      </c>
      <c r="H6" s="10" t="s">
        <v>0</v>
      </c>
      <c r="I6" s="10" t="s">
        <v>0</v>
      </c>
      <c r="J6" s="10" t="s">
        <v>0</v>
      </c>
      <c r="K6" s="10" t="s">
        <v>0</v>
      </c>
      <c r="L6" s="12" t="s">
        <v>1</v>
      </c>
      <c r="M6" s="12" t="s">
        <v>0</v>
      </c>
      <c r="N6" s="12" t="s">
        <v>0</v>
      </c>
      <c r="O6" s="12" t="s">
        <v>0</v>
      </c>
      <c r="P6" s="12" t="s">
        <v>0</v>
      </c>
      <c r="Q6" s="12" t="s">
        <v>0</v>
      </c>
      <c r="R6" s="12" t="s">
        <v>0</v>
      </c>
      <c r="S6" s="12" t="s">
        <v>2</v>
      </c>
      <c r="T6" s="12" t="s">
        <v>33</v>
      </c>
      <c r="U6" s="3"/>
    </row>
    <row r="7" spans="1:21" ht="49.5" customHeight="1" x14ac:dyDescent="0.25">
      <c r="A7" s="13" t="s">
        <v>3</v>
      </c>
      <c r="B7" s="14" t="s">
        <v>4</v>
      </c>
      <c r="C7" s="14"/>
      <c r="D7" s="14"/>
      <c r="E7" s="14"/>
      <c r="F7" s="14" t="s">
        <v>5</v>
      </c>
      <c r="G7" s="15"/>
      <c r="H7" s="15"/>
      <c r="I7" s="15"/>
      <c r="J7" s="15"/>
      <c r="K7" s="15"/>
      <c r="L7" s="16">
        <f>L34</f>
        <v>6317.140000000014</v>
      </c>
      <c r="M7" s="17">
        <v>18198000</v>
      </c>
      <c r="N7" s="17">
        <v>0</v>
      </c>
      <c r="O7" s="17">
        <v>18198000</v>
      </c>
      <c r="P7" s="17">
        <v>0</v>
      </c>
      <c r="Q7" s="17">
        <v>18198000</v>
      </c>
      <c r="R7" s="17">
        <v>0</v>
      </c>
      <c r="S7" s="16">
        <v>0</v>
      </c>
      <c r="T7" s="16">
        <f>T25</f>
        <v>100000</v>
      </c>
      <c r="U7" s="3"/>
    </row>
    <row r="8" spans="1:21" ht="31.5" hidden="1" outlineLevel="1" x14ac:dyDescent="0.25">
      <c r="A8" s="13" t="s">
        <v>6</v>
      </c>
      <c r="B8" s="14" t="s">
        <v>4</v>
      </c>
      <c r="C8" s="18" t="s">
        <v>30</v>
      </c>
      <c r="D8" s="14"/>
      <c r="E8" s="14"/>
      <c r="F8" s="14" t="s">
        <v>5</v>
      </c>
      <c r="G8" s="15"/>
      <c r="H8" s="15"/>
      <c r="I8" s="15"/>
      <c r="J8" s="15"/>
      <c r="K8" s="15"/>
      <c r="L8" s="16">
        <v>-30000</v>
      </c>
      <c r="M8" s="17">
        <v>305000</v>
      </c>
      <c r="N8" s="17">
        <v>0</v>
      </c>
      <c r="O8" s="17">
        <v>305000</v>
      </c>
      <c r="P8" s="17">
        <v>0</v>
      </c>
      <c r="Q8" s="17">
        <v>305000</v>
      </c>
      <c r="R8" s="17">
        <v>0</v>
      </c>
      <c r="S8" s="16">
        <v>0</v>
      </c>
      <c r="T8" s="16">
        <v>0</v>
      </c>
      <c r="U8" s="3"/>
    </row>
    <row r="9" spans="1:21" ht="15.75" hidden="1" outlineLevel="2" x14ac:dyDescent="0.25">
      <c r="A9" s="13" t="s">
        <v>9</v>
      </c>
      <c r="B9" s="14" t="s">
        <v>4</v>
      </c>
      <c r="C9" s="14" t="s">
        <v>10</v>
      </c>
      <c r="D9" s="14"/>
      <c r="E9" s="14"/>
      <c r="F9" s="14" t="s">
        <v>5</v>
      </c>
      <c r="G9" s="15"/>
      <c r="H9" s="15"/>
      <c r="I9" s="15"/>
      <c r="J9" s="15"/>
      <c r="K9" s="15"/>
      <c r="L9" s="19">
        <v>-30000</v>
      </c>
      <c r="M9" s="17">
        <v>30000</v>
      </c>
      <c r="N9" s="17">
        <v>0</v>
      </c>
      <c r="O9" s="17">
        <v>30000</v>
      </c>
      <c r="P9" s="17">
        <v>0</v>
      </c>
      <c r="Q9" s="17">
        <v>30000</v>
      </c>
      <c r="R9" s="17">
        <v>0</v>
      </c>
      <c r="S9" s="16">
        <v>0</v>
      </c>
      <c r="T9" s="16">
        <v>0</v>
      </c>
      <c r="U9" s="3"/>
    </row>
    <row r="10" spans="1:21" ht="15.75" hidden="1" outlineLevel="4" x14ac:dyDescent="0.25">
      <c r="A10" s="13" t="s">
        <v>7</v>
      </c>
      <c r="B10" s="14" t="s">
        <v>4</v>
      </c>
      <c r="C10" s="14" t="s">
        <v>10</v>
      </c>
      <c r="D10" s="14" t="s">
        <v>11</v>
      </c>
      <c r="E10" s="14" t="s">
        <v>8</v>
      </c>
      <c r="F10" s="14" t="s">
        <v>5</v>
      </c>
      <c r="G10" s="15"/>
      <c r="H10" s="15"/>
      <c r="I10" s="15"/>
      <c r="J10" s="15"/>
      <c r="K10" s="15"/>
      <c r="L10" s="19">
        <v>-30000</v>
      </c>
      <c r="M10" s="17">
        <v>30000</v>
      </c>
      <c r="N10" s="17">
        <v>0</v>
      </c>
      <c r="O10" s="17">
        <v>30000</v>
      </c>
      <c r="P10" s="17">
        <v>0</v>
      </c>
      <c r="Q10" s="17">
        <v>30000</v>
      </c>
      <c r="R10" s="17">
        <v>0</v>
      </c>
      <c r="S10" s="16">
        <v>0</v>
      </c>
      <c r="T10" s="16">
        <v>0</v>
      </c>
      <c r="U10" s="3"/>
    </row>
    <row r="11" spans="1:21" ht="15.75" hidden="1" outlineLevel="5" x14ac:dyDescent="0.25">
      <c r="A11" s="13" t="s">
        <v>12</v>
      </c>
      <c r="B11" s="14" t="s">
        <v>4</v>
      </c>
      <c r="C11" s="14" t="s">
        <v>10</v>
      </c>
      <c r="D11" s="14" t="s">
        <v>11</v>
      </c>
      <c r="E11" s="14" t="s">
        <v>13</v>
      </c>
      <c r="F11" s="14" t="s">
        <v>5</v>
      </c>
      <c r="G11" s="15"/>
      <c r="H11" s="15"/>
      <c r="I11" s="15"/>
      <c r="J11" s="15"/>
      <c r="K11" s="15"/>
      <c r="L11" s="19">
        <v>-30000</v>
      </c>
      <c r="M11" s="17">
        <v>30000</v>
      </c>
      <c r="N11" s="17">
        <v>0</v>
      </c>
      <c r="O11" s="17">
        <v>30000</v>
      </c>
      <c r="P11" s="17">
        <v>0</v>
      </c>
      <c r="Q11" s="17">
        <v>30000</v>
      </c>
      <c r="R11" s="17">
        <v>0</v>
      </c>
      <c r="S11" s="16">
        <v>0</v>
      </c>
      <c r="T11" s="16">
        <v>0</v>
      </c>
      <c r="U11" s="3"/>
    </row>
    <row r="12" spans="1:21" ht="15.75" hidden="1" outlineLevel="1" collapsed="1" x14ac:dyDescent="0.25">
      <c r="A12" s="13"/>
      <c r="B12" s="14"/>
      <c r="C12" s="18"/>
      <c r="D12" s="14"/>
      <c r="E12" s="14"/>
      <c r="F12" s="14"/>
      <c r="G12" s="15"/>
      <c r="H12" s="15"/>
      <c r="I12" s="15"/>
      <c r="J12" s="15"/>
      <c r="K12" s="15"/>
      <c r="L12" s="16"/>
      <c r="M12" s="17"/>
      <c r="N12" s="17"/>
      <c r="O12" s="17"/>
      <c r="P12" s="17"/>
      <c r="Q12" s="17"/>
      <c r="R12" s="17"/>
      <c r="S12" s="16"/>
      <c r="T12" s="16"/>
      <c r="U12" s="3"/>
    </row>
    <row r="13" spans="1:21" ht="15.75" hidden="1" outlineLevel="2" x14ac:dyDescent="0.25">
      <c r="A13" s="13"/>
      <c r="B13" s="14"/>
      <c r="C13" s="14"/>
      <c r="D13" s="14"/>
      <c r="E13" s="14"/>
      <c r="F13" s="14"/>
      <c r="G13" s="15"/>
      <c r="H13" s="15"/>
      <c r="I13" s="15"/>
      <c r="J13" s="15"/>
      <c r="K13" s="15"/>
      <c r="L13" s="16"/>
      <c r="M13" s="17"/>
      <c r="N13" s="17"/>
      <c r="O13" s="17"/>
      <c r="P13" s="17"/>
      <c r="Q13" s="17"/>
      <c r="R13" s="17"/>
      <c r="S13" s="16"/>
      <c r="T13" s="16"/>
      <c r="U13" s="3"/>
    </row>
    <row r="14" spans="1:21" ht="15.75" hidden="1" outlineLevel="3" x14ac:dyDescent="0.25">
      <c r="A14" s="13"/>
      <c r="B14" s="14"/>
      <c r="C14" s="14"/>
      <c r="D14" s="14"/>
      <c r="E14" s="14"/>
      <c r="F14" s="14"/>
      <c r="G14" s="15"/>
      <c r="H14" s="15"/>
      <c r="I14" s="15"/>
      <c r="J14" s="15"/>
      <c r="K14" s="15"/>
      <c r="L14" s="19"/>
      <c r="M14" s="17"/>
      <c r="N14" s="17"/>
      <c r="O14" s="17"/>
      <c r="P14" s="17"/>
      <c r="Q14" s="17"/>
      <c r="R14" s="17"/>
      <c r="S14" s="16"/>
      <c r="T14" s="16"/>
      <c r="U14" s="3"/>
    </row>
    <row r="15" spans="1:21" ht="15.75" hidden="1" outlineLevel="4" x14ac:dyDescent="0.25">
      <c r="A15" s="13"/>
      <c r="B15" s="14"/>
      <c r="C15" s="14"/>
      <c r="D15" s="14"/>
      <c r="E15" s="14"/>
      <c r="F15" s="14"/>
      <c r="G15" s="15"/>
      <c r="H15" s="15"/>
      <c r="I15" s="15"/>
      <c r="J15" s="15"/>
      <c r="K15" s="15"/>
      <c r="L15" s="19"/>
      <c r="M15" s="20"/>
      <c r="N15" s="20"/>
      <c r="O15" s="20"/>
      <c r="P15" s="20"/>
      <c r="Q15" s="20"/>
      <c r="R15" s="20"/>
      <c r="S15" s="16"/>
      <c r="T15" s="16"/>
      <c r="U15" s="3"/>
    </row>
    <row r="16" spans="1:21" ht="51" hidden="1" customHeight="1" outlineLevel="5" x14ac:dyDescent="0.25">
      <c r="A16" s="13"/>
      <c r="B16" s="14"/>
      <c r="C16" s="14"/>
      <c r="D16" s="14"/>
      <c r="E16" s="14"/>
      <c r="F16" s="14"/>
      <c r="G16" s="15"/>
      <c r="H16" s="15"/>
      <c r="I16" s="15"/>
      <c r="J16" s="15"/>
      <c r="K16" s="15"/>
      <c r="L16" s="19"/>
      <c r="M16" s="17"/>
      <c r="N16" s="17"/>
      <c r="O16" s="17"/>
      <c r="P16" s="17"/>
      <c r="Q16" s="17"/>
      <c r="R16" s="17"/>
      <c r="S16" s="16"/>
      <c r="T16" s="16"/>
      <c r="U16" s="3"/>
    </row>
    <row r="17" spans="1:21" ht="15.75" hidden="1" outlineLevel="3" x14ac:dyDescent="0.25">
      <c r="A17" s="13"/>
      <c r="B17" s="14"/>
      <c r="C17" s="14"/>
      <c r="D17" s="14"/>
      <c r="E17" s="14"/>
      <c r="F17" s="14"/>
      <c r="G17" s="15"/>
      <c r="H17" s="15"/>
      <c r="I17" s="15"/>
      <c r="J17" s="15"/>
      <c r="K17" s="15"/>
      <c r="L17" s="16"/>
      <c r="M17" s="17"/>
      <c r="N17" s="17"/>
      <c r="O17" s="17"/>
      <c r="P17" s="17"/>
      <c r="Q17" s="17"/>
      <c r="R17" s="17"/>
      <c r="S17" s="16"/>
      <c r="T17" s="16"/>
      <c r="U17" s="3"/>
    </row>
    <row r="18" spans="1:21" ht="15.75" hidden="1" outlineLevel="4" x14ac:dyDescent="0.25">
      <c r="A18" s="13"/>
      <c r="B18" s="14"/>
      <c r="C18" s="14"/>
      <c r="D18" s="14"/>
      <c r="E18" s="14"/>
      <c r="F18" s="14"/>
      <c r="G18" s="15"/>
      <c r="H18" s="15"/>
      <c r="I18" s="15"/>
      <c r="J18" s="15"/>
      <c r="K18" s="15"/>
      <c r="L18" s="16"/>
      <c r="M18" s="17"/>
      <c r="N18" s="17"/>
      <c r="O18" s="17"/>
      <c r="P18" s="17"/>
      <c r="Q18" s="17"/>
      <c r="R18" s="17"/>
      <c r="S18" s="16"/>
      <c r="T18" s="16"/>
      <c r="U18" s="3"/>
    </row>
    <row r="19" spans="1:21" ht="49.5" hidden="1" customHeight="1" outlineLevel="5" x14ac:dyDescent="0.25">
      <c r="A19" s="13"/>
      <c r="B19" s="14"/>
      <c r="C19" s="14"/>
      <c r="D19" s="14"/>
      <c r="E19" s="14"/>
      <c r="F19" s="14"/>
      <c r="G19" s="15"/>
      <c r="H19" s="15"/>
      <c r="I19" s="15"/>
      <c r="J19" s="15"/>
      <c r="K19" s="15"/>
      <c r="L19" s="16"/>
      <c r="M19" s="17"/>
      <c r="N19" s="17"/>
      <c r="O19" s="17"/>
      <c r="P19" s="17"/>
      <c r="Q19" s="17"/>
      <c r="R19" s="17"/>
      <c r="S19" s="16"/>
      <c r="T19" s="16"/>
      <c r="U19" s="3"/>
    </row>
    <row r="20" spans="1:21" ht="33.75" hidden="1" customHeight="1" outlineLevel="5" x14ac:dyDescent="0.25">
      <c r="A20" s="13" t="str">
        <f>[1]Документ!A15</f>
        <v xml:space="preserve">      Обеспечение проведения выборов и референдумов</v>
      </c>
      <c r="B20" s="14">
        <v>921</v>
      </c>
      <c r="C20" s="18" t="s">
        <v>30</v>
      </c>
      <c r="D20" s="14"/>
      <c r="E20" s="14"/>
      <c r="F20" s="14"/>
      <c r="G20" s="15"/>
      <c r="H20" s="15"/>
      <c r="I20" s="15"/>
      <c r="J20" s="15"/>
      <c r="K20" s="15"/>
      <c r="L20" s="16">
        <v>0</v>
      </c>
      <c r="M20" s="17"/>
      <c r="N20" s="17"/>
      <c r="O20" s="17"/>
      <c r="P20" s="17"/>
      <c r="Q20" s="17"/>
      <c r="R20" s="17"/>
      <c r="S20" s="16">
        <v>0</v>
      </c>
      <c r="T20" s="16">
        <v>0</v>
      </c>
      <c r="U20" s="3"/>
    </row>
    <row r="21" spans="1:21" ht="38.25" hidden="1" customHeight="1" outlineLevel="5" x14ac:dyDescent="0.25">
      <c r="A21" s="13" t="str">
        <f>[1]Документ!A16</f>
        <v xml:space="preserve">        Организация и проведение выборов и референдумов</v>
      </c>
      <c r="B21" s="14">
        <v>921</v>
      </c>
      <c r="C21" s="18" t="s">
        <v>37</v>
      </c>
      <c r="D21" s="14"/>
      <c r="E21" s="14"/>
      <c r="F21" s="14"/>
      <c r="G21" s="15"/>
      <c r="H21" s="15"/>
      <c r="I21" s="15"/>
      <c r="J21" s="15"/>
      <c r="K21" s="15"/>
      <c r="L21" s="16">
        <v>0</v>
      </c>
      <c r="M21" s="17"/>
      <c r="N21" s="17"/>
      <c r="O21" s="17"/>
      <c r="P21" s="17"/>
      <c r="Q21" s="17"/>
      <c r="R21" s="17"/>
      <c r="S21" s="16">
        <v>0</v>
      </c>
      <c r="T21" s="16">
        <v>0</v>
      </c>
      <c r="U21" s="3"/>
    </row>
    <row r="22" spans="1:21" ht="16.5" hidden="1" customHeight="1" outlineLevel="5" x14ac:dyDescent="0.25">
      <c r="A22" s="13" t="str">
        <f>[1]Документ!A17</f>
        <v xml:space="preserve">          Специальные расходы</v>
      </c>
      <c r="B22" s="14">
        <v>921</v>
      </c>
      <c r="C22" s="18" t="s">
        <v>37</v>
      </c>
      <c r="D22" s="14">
        <v>0</v>
      </c>
      <c r="E22" s="14"/>
      <c r="F22" s="14"/>
      <c r="G22" s="15"/>
      <c r="H22" s="15"/>
      <c r="I22" s="15"/>
      <c r="J22" s="15"/>
      <c r="K22" s="15"/>
      <c r="L22" s="16">
        <v>0</v>
      </c>
      <c r="M22" s="17"/>
      <c r="N22" s="17"/>
      <c r="O22" s="17"/>
      <c r="P22" s="17"/>
      <c r="Q22" s="17"/>
      <c r="R22" s="17"/>
      <c r="S22" s="16">
        <v>0</v>
      </c>
      <c r="T22" s="16">
        <v>0</v>
      </c>
      <c r="U22" s="3"/>
    </row>
    <row r="23" spans="1:21" ht="17.25" hidden="1" customHeight="1" outlineLevel="5" x14ac:dyDescent="0.25">
      <c r="A23" s="13" t="str">
        <f>[1]Документ!A18</f>
        <v xml:space="preserve">            Иные бюджетные ассигнования</v>
      </c>
      <c r="B23" s="14">
        <v>921</v>
      </c>
      <c r="C23" s="18" t="s">
        <v>37</v>
      </c>
      <c r="D23" s="14">
        <v>0</v>
      </c>
      <c r="E23" s="14">
        <v>0</v>
      </c>
      <c r="F23" s="14"/>
      <c r="G23" s="15"/>
      <c r="H23" s="15"/>
      <c r="I23" s="15"/>
      <c r="J23" s="15"/>
      <c r="K23" s="15"/>
      <c r="L23" s="16">
        <v>0</v>
      </c>
      <c r="M23" s="17"/>
      <c r="N23" s="17"/>
      <c r="O23" s="17"/>
      <c r="P23" s="17"/>
      <c r="Q23" s="17"/>
      <c r="R23" s="17"/>
      <c r="S23" s="16">
        <v>0</v>
      </c>
      <c r="T23" s="16">
        <v>0</v>
      </c>
      <c r="U23" s="3"/>
    </row>
    <row r="24" spans="1:21" ht="17.25" hidden="1" customHeight="1" outlineLevel="5" x14ac:dyDescent="0.25">
      <c r="A24" s="13" t="str">
        <f>[1]Документ!A19</f>
        <v xml:space="preserve">              Специальные расходы</v>
      </c>
      <c r="B24" s="14">
        <v>921</v>
      </c>
      <c r="C24" s="18" t="s">
        <v>37</v>
      </c>
      <c r="D24" s="14">
        <v>0</v>
      </c>
      <c r="E24" s="14">
        <v>0</v>
      </c>
      <c r="F24" s="14"/>
      <c r="G24" s="15"/>
      <c r="H24" s="15"/>
      <c r="I24" s="15"/>
      <c r="J24" s="15"/>
      <c r="K24" s="15"/>
      <c r="L24" s="16">
        <v>0</v>
      </c>
      <c r="M24" s="17"/>
      <c r="N24" s="17"/>
      <c r="O24" s="17"/>
      <c r="P24" s="17"/>
      <c r="Q24" s="17"/>
      <c r="R24" s="17"/>
      <c r="S24" s="16">
        <v>0</v>
      </c>
      <c r="T24" s="16">
        <v>0</v>
      </c>
      <c r="U24" s="3"/>
    </row>
    <row r="25" spans="1:21" ht="34.5" customHeight="1" outlineLevel="5" x14ac:dyDescent="0.25">
      <c r="A25" s="44" t="s">
        <v>57</v>
      </c>
      <c r="B25" s="14">
        <v>921</v>
      </c>
      <c r="C25" s="18" t="s">
        <v>56</v>
      </c>
      <c r="D25" s="14"/>
      <c r="E25" s="14"/>
      <c r="F25" s="14"/>
      <c r="G25" s="15"/>
      <c r="H25" s="15"/>
      <c r="I25" s="15"/>
      <c r="J25" s="15"/>
      <c r="K25" s="15"/>
      <c r="L25" s="16">
        <v>0</v>
      </c>
      <c r="M25" s="17"/>
      <c r="N25" s="17"/>
      <c r="O25" s="17"/>
      <c r="P25" s="17"/>
      <c r="Q25" s="17"/>
      <c r="R25" s="17"/>
      <c r="S25" s="16">
        <v>0</v>
      </c>
      <c r="T25" s="16">
        <v>100000</v>
      </c>
      <c r="U25" s="3"/>
    </row>
    <row r="26" spans="1:21" ht="31.5" customHeight="1" outlineLevel="5" x14ac:dyDescent="0.25">
      <c r="A26" s="24" t="s">
        <v>42</v>
      </c>
      <c r="B26" s="23">
        <v>921</v>
      </c>
      <c r="C26" s="18" t="s">
        <v>56</v>
      </c>
      <c r="D26" s="25" t="s">
        <v>58</v>
      </c>
      <c r="E26" s="14">
        <v>200</v>
      </c>
      <c r="F26" s="14"/>
      <c r="G26" s="15"/>
      <c r="H26" s="15"/>
      <c r="I26" s="15"/>
      <c r="J26" s="15"/>
      <c r="K26" s="15"/>
      <c r="L26" s="16">
        <v>0</v>
      </c>
      <c r="M26" s="17"/>
      <c r="N26" s="17"/>
      <c r="O26" s="17"/>
      <c r="P26" s="17"/>
      <c r="Q26" s="17"/>
      <c r="R26" s="17"/>
      <c r="S26" s="16">
        <v>0</v>
      </c>
      <c r="T26" s="16">
        <v>100000</v>
      </c>
      <c r="U26" s="3"/>
    </row>
    <row r="27" spans="1:21" ht="49.5" customHeight="1" outlineLevel="5" x14ac:dyDescent="0.25">
      <c r="A27" s="24" t="s">
        <v>43</v>
      </c>
      <c r="B27" s="23">
        <v>921</v>
      </c>
      <c r="C27" s="18" t="s">
        <v>56</v>
      </c>
      <c r="D27" s="25" t="s">
        <v>58</v>
      </c>
      <c r="E27" s="14">
        <v>240</v>
      </c>
      <c r="F27" s="14"/>
      <c r="G27" s="15"/>
      <c r="H27" s="15"/>
      <c r="I27" s="15"/>
      <c r="J27" s="15"/>
      <c r="K27" s="15"/>
      <c r="L27" s="16">
        <v>0</v>
      </c>
      <c r="M27" s="17"/>
      <c r="N27" s="17"/>
      <c r="O27" s="17"/>
      <c r="P27" s="17"/>
      <c r="Q27" s="17"/>
      <c r="R27" s="17"/>
      <c r="S27" s="16">
        <v>0</v>
      </c>
      <c r="T27" s="16">
        <v>100000</v>
      </c>
      <c r="U27" s="3"/>
    </row>
    <row r="28" spans="1:21" ht="31.5" outlineLevel="1" x14ac:dyDescent="0.25">
      <c r="A28" s="22" t="s">
        <v>18</v>
      </c>
      <c r="B28" s="14" t="s">
        <v>4</v>
      </c>
      <c r="C28" s="18" t="s">
        <v>31</v>
      </c>
      <c r="D28" s="14"/>
      <c r="E28" s="14"/>
      <c r="F28" s="14" t="s">
        <v>5</v>
      </c>
      <c r="G28" s="15"/>
      <c r="H28" s="15"/>
      <c r="I28" s="15"/>
      <c r="J28" s="15"/>
      <c r="K28" s="15"/>
      <c r="L28" s="16"/>
      <c r="M28" s="17">
        <v>9061000</v>
      </c>
      <c r="N28" s="17">
        <v>0</v>
      </c>
      <c r="O28" s="17">
        <v>9061000</v>
      </c>
      <c r="P28" s="17">
        <v>0</v>
      </c>
      <c r="Q28" s="17">
        <v>9061000</v>
      </c>
      <c r="R28" s="17">
        <v>0</v>
      </c>
      <c r="S28" s="16">
        <v>0</v>
      </c>
      <c r="T28" s="16">
        <v>0</v>
      </c>
      <c r="U28" s="3"/>
    </row>
    <row r="29" spans="1:21" ht="15.75" hidden="1" outlineLevel="1" x14ac:dyDescent="0.25">
      <c r="A29" s="13"/>
      <c r="B29" s="14">
        <v>921</v>
      </c>
      <c r="C29" s="18" t="s">
        <v>35</v>
      </c>
      <c r="D29" s="14"/>
      <c r="E29" s="14"/>
      <c r="F29" s="14"/>
      <c r="G29" s="15"/>
      <c r="H29" s="15"/>
      <c r="I29" s="15"/>
      <c r="J29" s="15"/>
      <c r="K29" s="15"/>
      <c r="L29" s="16"/>
      <c r="M29" s="17"/>
      <c r="N29" s="17"/>
      <c r="O29" s="17"/>
      <c r="P29" s="17"/>
      <c r="Q29" s="17"/>
      <c r="R29" s="17"/>
      <c r="S29" s="16"/>
      <c r="T29" s="16"/>
      <c r="U29" s="3"/>
    </row>
    <row r="30" spans="1:21" ht="15.75" hidden="1" outlineLevel="1" x14ac:dyDescent="0.25">
      <c r="A30" s="13"/>
      <c r="B30" s="14">
        <v>921</v>
      </c>
      <c r="C30" s="18" t="s">
        <v>35</v>
      </c>
      <c r="D30" s="14"/>
      <c r="E30" s="14"/>
      <c r="F30" s="14"/>
      <c r="G30" s="15"/>
      <c r="H30" s="15"/>
      <c r="I30" s="15"/>
      <c r="J30" s="15"/>
      <c r="K30" s="15"/>
      <c r="L30" s="16"/>
      <c r="M30" s="17"/>
      <c r="N30" s="17"/>
      <c r="O30" s="17"/>
      <c r="P30" s="17"/>
      <c r="Q30" s="17"/>
      <c r="R30" s="17"/>
      <c r="S30" s="16"/>
      <c r="T30" s="16"/>
      <c r="U30" s="3"/>
    </row>
    <row r="31" spans="1:21" ht="36.75" hidden="1" customHeight="1" outlineLevel="1" x14ac:dyDescent="0.25">
      <c r="A31" s="13" t="str">
        <f>[2]Документ!A105</f>
        <v xml:space="preserve">            Закупка товаров, работ и услуг для обеспечения государственных (муниципальных) нужд</v>
      </c>
      <c r="B31" s="14">
        <v>921</v>
      </c>
      <c r="C31" s="18" t="s">
        <v>35</v>
      </c>
      <c r="D31" s="18" t="s">
        <v>38</v>
      </c>
      <c r="E31" s="14"/>
      <c r="F31" s="14"/>
      <c r="G31" s="15"/>
      <c r="H31" s="15"/>
      <c r="I31" s="15"/>
      <c r="J31" s="15"/>
      <c r="K31" s="15"/>
      <c r="L31" s="16">
        <v>0</v>
      </c>
      <c r="M31" s="17"/>
      <c r="N31" s="17"/>
      <c r="O31" s="17"/>
      <c r="P31" s="17"/>
      <c r="Q31" s="17"/>
      <c r="R31" s="17"/>
      <c r="S31" s="16">
        <v>0</v>
      </c>
      <c r="T31" s="16">
        <v>0</v>
      </c>
      <c r="U31" s="3"/>
    </row>
    <row r="32" spans="1:21" ht="48.75" hidden="1" customHeight="1" outlineLevel="1" x14ac:dyDescent="0.25">
      <c r="A32" s="13" t="str">
        <f>[2]Документ!A106</f>
        <v xml:space="preserve">              Иные закупки товаров, работ и услуг для обеспечения государственных (муниципальных) нужд</v>
      </c>
      <c r="B32" s="14">
        <v>921</v>
      </c>
      <c r="C32" s="18" t="s">
        <v>35</v>
      </c>
      <c r="D32" s="18" t="str">
        <f>$D$31</f>
        <v>0100081740</v>
      </c>
      <c r="E32" s="14">
        <v>200</v>
      </c>
      <c r="F32" s="14"/>
      <c r="G32" s="15"/>
      <c r="H32" s="15"/>
      <c r="I32" s="15"/>
      <c r="J32" s="15"/>
      <c r="K32" s="15"/>
      <c r="L32" s="16">
        <v>0</v>
      </c>
      <c r="M32" s="17"/>
      <c r="N32" s="17"/>
      <c r="O32" s="17"/>
      <c r="P32" s="17"/>
      <c r="Q32" s="17"/>
      <c r="R32" s="17"/>
      <c r="S32" s="16">
        <v>0</v>
      </c>
      <c r="T32" s="16">
        <v>0</v>
      </c>
      <c r="U32" s="3"/>
    </row>
    <row r="33" spans="1:21" ht="52.5" hidden="1" customHeight="1" outlineLevel="1" x14ac:dyDescent="0.25">
      <c r="A33" s="13" t="str">
        <f>[2]Документ!A107</f>
        <v xml:space="preserve">                </v>
      </c>
      <c r="B33" s="14">
        <v>921</v>
      </c>
      <c r="C33" s="18" t="s">
        <v>35</v>
      </c>
      <c r="D33" s="18" t="str">
        <f>$D$31</f>
        <v>0100081740</v>
      </c>
      <c r="E33" s="14">
        <v>240</v>
      </c>
      <c r="F33" s="14"/>
      <c r="G33" s="15"/>
      <c r="H33" s="15"/>
      <c r="I33" s="15"/>
      <c r="J33" s="15"/>
      <c r="K33" s="15"/>
      <c r="L33" s="16">
        <v>0</v>
      </c>
      <c r="M33" s="17"/>
      <c r="N33" s="17"/>
      <c r="O33" s="17"/>
      <c r="P33" s="17"/>
      <c r="Q33" s="17"/>
      <c r="R33" s="17"/>
      <c r="S33" s="16">
        <v>0</v>
      </c>
      <c r="T33" s="16">
        <v>0</v>
      </c>
      <c r="U33" s="3"/>
    </row>
    <row r="34" spans="1:21" ht="15.75" outlineLevel="2" x14ac:dyDescent="0.25">
      <c r="A34" s="21" t="s">
        <v>19</v>
      </c>
      <c r="B34" s="14" t="s">
        <v>4</v>
      </c>
      <c r="C34" s="18" t="s">
        <v>20</v>
      </c>
      <c r="D34" s="14"/>
      <c r="E34" s="14"/>
      <c r="F34" s="14" t="s">
        <v>5</v>
      </c>
      <c r="G34" s="15"/>
      <c r="H34" s="15"/>
      <c r="I34" s="15"/>
      <c r="J34" s="15"/>
      <c r="K34" s="15"/>
      <c r="L34" s="16">
        <f>L35+L38+L41+L45+L55</f>
        <v>6317.140000000014</v>
      </c>
      <c r="M34" s="17">
        <v>7088000</v>
      </c>
      <c r="N34" s="17">
        <v>0</v>
      </c>
      <c r="O34" s="17">
        <v>7088000</v>
      </c>
      <c r="P34" s="17">
        <v>0</v>
      </c>
      <c r="Q34" s="17">
        <v>7088000</v>
      </c>
      <c r="R34" s="17">
        <v>0</v>
      </c>
      <c r="S34" s="16">
        <v>0</v>
      </c>
      <c r="T34" s="16">
        <v>0</v>
      </c>
      <c r="U34" s="3"/>
    </row>
    <row r="35" spans="1:21" ht="38.25" customHeight="1" outlineLevel="2" x14ac:dyDescent="0.25">
      <c r="A35" s="24" t="s">
        <v>41</v>
      </c>
      <c r="B35" s="23">
        <v>921</v>
      </c>
      <c r="C35" s="18" t="s">
        <v>20</v>
      </c>
      <c r="D35" s="25" t="s">
        <v>40</v>
      </c>
      <c r="E35" s="14"/>
      <c r="F35" s="14"/>
      <c r="G35" s="15"/>
      <c r="H35" s="15"/>
      <c r="I35" s="15"/>
      <c r="J35" s="15"/>
      <c r="K35" s="15"/>
      <c r="L35" s="16">
        <v>6317.14</v>
      </c>
      <c r="M35" s="17"/>
      <c r="N35" s="17"/>
      <c r="O35" s="17"/>
      <c r="P35" s="17"/>
      <c r="Q35" s="17"/>
      <c r="R35" s="17"/>
      <c r="S35" s="16">
        <v>0</v>
      </c>
      <c r="T35" s="16">
        <v>0</v>
      </c>
      <c r="U35" s="3"/>
    </row>
    <row r="36" spans="1:21" ht="49.5" customHeight="1" outlineLevel="2" x14ac:dyDescent="0.25">
      <c r="A36" s="24" t="s">
        <v>42</v>
      </c>
      <c r="B36" s="23">
        <v>921</v>
      </c>
      <c r="C36" s="18" t="s">
        <v>20</v>
      </c>
      <c r="D36" s="25">
        <v>200081900</v>
      </c>
      <c r="E36" s="14">
        <v>200</v>
      </c>
      <c r="F36" s="14"/>
      <c r="G36" s="15"/>
      <c r="H36" s="15"/>
      <c r="I36" s="15"/>
      <c r="J36" s="15"/>
      <c r="K36" s="15"/>
      <c r="L36" s="16">
        <v>6317.14</v>
      </c>
      <c r="M36" s="17"/>
      <c r="N36" s="17"/>
      <c r="O36" s="17"/>
      <c r="P36" s="17"/>
      <c r="Q36" s="17"/>
      <c r="R36" s="17"/>
      <c r="S36" s="16">
        <v>0</v>
      </c>
      <c r="T36" s="16">
        <v>0</v>
      </c>
      <c r="U36" s="3"/>
    </row>
    <row r="37" spans="1:21" ht="48.75" customHeight="1" outlineLevel="2" x14ac:dyDescent="0.25">
      <c r="A37" s="24" t="s">
        <v>43</v>
      </c>
      <c r="B37" s="23">
        <v>921</v>
      </c>
      <c r="C37" s="18" t="s">
        <v>20</v>
      </c>
      <c r="D37" s="25">
        <v>200081900</v>
      </c>
      <c r="E37" s="14">
        <v>240</v>
      </c>
      <c r="F37" s="14"/>
      <c r="G37" s="15"/>
      <c r="H37" s="15"/>
      <c r="I37" s="15"/>
      <c r="J37" s="15"/>
      <c r="K37" s="15"/>
      <c r="L37" s="16">
        <v>6317.14</v>
      </c>
      <c r="M37" s="17"/>
      <c r="N37" s="17"/>
      <c r="O37" s="17"/>
      <c r="P37" s="17"/>
      <c r="Q37" s="17"/>
      <c r="R37" s="17"/>
      <c r="S37" s="16">
        <v>0</v>
      </c>
      <c r="T37" s="16">
        <v>0</v>
      </c>
      <c r="U37" s="3"/>
    </row>
    <row r="38" spans="1:21" ht="48.75" customHeight="1" outlineLevel="2" x14ac:dyDescent="0.25">
      <c r="A38" s="24" t="s">
        <v>41</v>
      </c>
      <c r="B38" s="23">
        <v>921</v>
      </c>
      <c r="C38" s="18" t="s">
        <v>20</v>
      </c>
      <c r="D38" s="25" t="s">
        <v>40</v>
      </c>
      <c r="E38" s="14"/>
      <c r="F38" s="14"/>
      <c r="G38" s="15"/>
      <c r="H38" s="15"/>
      <c r="I38" s="15"/>
      <c r="J38" s="15"/>
      <c r="K38" s="15"/>
      <c r="L38" s="16">
        <v>-43328.94</v>
      </c>
      <c r="M38" s="17"/>
      <c r="N38" s="17"/>
      <c r="O38" s="17"/>
      <c r="P38" s="17"/>
      <c r="Q38" s="17"/>
      <c r="R38" s="17"/>
      <c r="S38" s="16">
        <v>0</v>
      </c>
      <c r="T38" s="16">
        <v>0</v>
      </c>
      <c r="U38" s="3"/>
    </row>
    <row r="39" spans="1:21" ht="48.75" customHeight="1" outlineLevel="2" x14ac:dyDescent="0.25">
      <c r="A39" s="24" t="s">
        <v>42</v>
      </c>
      <c r="B39" s="23">
        <v>921</v>
      </c>
      <c r="C39" s="18" t="s">
        <v>20</v>
      </c>
      <c r="D39" s="25">
        <v>200081900</v>
      </c>
      <c r="E39" s="14">
        <v>200</v>
      </c>
      <c r="F39" s="14"/>
      <c r="G39" s="15"/>
      <c r="H39" s="15"/>
      <c r="I39" s="15"/>
      <c r="J39" s="15"/>
      <c r="K39" s="15"/>
      <c r="L39" s="16">
        <v>-43328.94</v>
      </c>
      <c r="M39" s="17"/>
      <c r="N39" s="17"/>
      <c r="O39" s="17"/>
      <c r="P39" s="17"/>
      <c r="Q39" s="17"/>
      <c r="R39" s="17"/>
      <c r="S39" s="16">
        <v>0</v>
      </c>
      <c r="T39" s="16">
        <v>0</v>
      </c>
      <c r="U39" s="3"/>
    </row>
    <row r="40" spans="1:21" ht="48.75" customHeight="1" outlineLevel="2" x14ac:dyDescent="0.25">
      <c r="A40" s="24" t="s">
        <v>43</v>
      </c>
      <c r="B40" s="23">
        <v>921</v>
      </c>
      <c r="C40" s="18" t="s">
        <v>20</v>
      </c>
      <c r="D40" s="25">
        <v>200081900</v>
      </c>
      <c r="E40" s="14">
        <v>240</v>
      </c>
      <c r="F40" s="14"/>
      <c r="G40" s="15"/>
      <c r="H40" s="15"/>
      <c r="I40" s="15"/>
      <c r="J40" s="15"/>
      <c r="K40" s="15"/>
      <c r="L40" s="16">
        <v>-43328.94</v>
      </c>
      <c r="M40" s="17"/>
      <c r="N40" s="17"/>
      <c r="O40" s="17"/>
      <c r="P40" s="17"/>
      <c r="Q40" s="17"/>
      <c r="R40" s="17"/>
      <c r="S40" s="16">
        <v>0</v>
      </c>
      <c r="T40" s="16">
        <v>0</v>
      </c>
      <c r="U40" s="3"/>
    </row>
    <row r="41" spans="1:21" ht="48.75" customHeight="1" outlineLevel="2" x14ac:dyDescent="0.25">
      <c r="A41" s="24" t="s">
        <v>44</v>
      </c>
      <c r="B41" s="23">
        <v>921</v>
      </c>
      <c r="C41" s="18" t="s">
        <v>20</v>
      </c>
      <c r="D41" s="25" t="s">
        <v>46</v>
      </c>
      <c r="E41" s="14"/>
      <c r="F41" s="14"/>
      <c r="G41" s="15"/>
      <c r="H41" s="15"/>
      <c r="I41" s="15"/>
      <c r="J41" s="15"/>
      <c r="K41" s="15"/>
      <c r="L41" s="16">
        <v>43328.94</v>
      </c>
      <c r="M41" s="17"/>
      <c r="N41" s="17"/>
      <c r="O41" s="17"/>
      <c r="P41" s="17"/>
      <c r="Q41" s="17"/>
      <c r="R41" s="17"/>
      <c r="S41" s="16">
        <v>0</v>
      </c>
      <c r="T41" s="16">
        <v>0</v>
      </c>
      <c r="U41" s="3"/>
    </row>
    <row r="42" spans="1:21" ht="48.75" customHeight="1" outlineLevel="2" x14ac:dyDescent="0.25">
      <c r="A42" s="24" t="s">
        <v>43</v>
      </c>
      <c r="B42" s="23">
        <v>921</v>
      </c>
      <c r="C42" s="18" t="s">
        <v>20</v>
      </c>
      <c r="D42" s="25" t="s">
        <v>46</v>
      </c>
      <c r="E42" s="14">
        <v>200</v>
      </c>
      <c r="F42" s="14"/>
      <c r="G42" s="15"/>
      <c r="H42" s="15"/>
      <c r="I42" s="15"/>
      <c r="J42" s="15"/>
      <c r="K42" s="15"/>
      <c r="L42" s="16">
        <v>43328.94</v>
      </c>
      <c r="M42" s="17"/>
      <c r="N42" s="17"/>
      <c r="O42" s="17"/>
      <c r="P42" s="17"/>
      <c r="Q42" s="17"/>
      <c r="R42" s="17"/>
      <c r="S42" s="16">
        <v>0</v>
      </c>
      <c r="T42" s="16">
        <v>0</v>
      </c>
      <c r="U42" s="3"/>
    </row>
    <row r="43" spans="1:21" ht="18.75" customHeight="1" outlineLevel="2" x14ac:dyDescent="0.25">
      <c r="A43" s="24" t="s">
        <v>45</v>
      </c>
      <c r="B43" s="23">
        <v>921</v>
      </c>
      <c r="C43" s="18" t="s">
        <v>20</v>
      </c>
      <c r="D43" s="25" t="s">
        <v>46</v>
      </c>
      <c r="E43" s="14">
        <v>240</v>
      </c>
      <c r="F43" s="14"/>
      <c r="G43" s="15"/>
      <c r="H43" s="15"/>
      <c r="I43" s="15"/>
      <c r="J43" s="15"/>
      <c r="K43" s="15"/>
      <c r="L43" s="16">
        <v>43328.94</v>
      </c>
      <c r="M43" s="17"/>
      <c r="N43" s="17"/>
      <c r="O43" s="17"/>
      <c r="P43" s="17"/>
      <c r="Q43" s="17"/>
      <c r="R43" s="17"/>
      <c r="S43" s="16">
        <v>0</v>
      </c>
      <c r="T43" s="16">
        <v>0</v>
      </c>
      <c r="U43" s="3"/>
    </row>
    <row r="44" spans="1:21" ht="16.5" customHeight="1" outlineLevel="3" x14ac:dyDescent="0.25">
      <c r="A44" s="22" t="s">
        <v>21</v>
      </c>
      <c r="B44" s="14" t="s">
        <v>4</v>
      </c>
      <c r="C44" s="14" t="s">
        <v>20</v>
      </c>
      <c r="D44" s="18" t="s">
        <v>22</v>
      </c>
      <c r="E44" s="14"/>
      <c r="F44" s="14" t="s">
        <v>5</v>
      </c>
      <c r="G44" s="15"/>
      <c r="H44" s="15"/>
      <c r="I44" s="15"/>
      <c r="J44" s="15"/>
      <c r="K44" s="15"/>
      <c r="L44" s="19">
        <f>L45+L55</f>
        <v>0</v>
      </c>
      <c r="M44" s="17">
        <v>3178000</v>
      </c>
      <c r="N44" s="17">
        <v>0</v>
      </c>
      <c r="O44" s="17">
        <v>3178000</v>
      </c>
      <c r="P44" s="17">
        <v>0</v>
      </c>
      <c r="Q44" s="17">
        <v>3178000</v>
      </c>
      <c r="R44" s="17">
        <v>0</v>
      </c>
      <c r="S44" s="16">
        <v>0</v>
      </c>
      <c r="T44" s="16">
        <v>0</v>
      </c>
      <c r="U44" s="3"/>
    </row>
    <row r="45" spans="1:21" ht="47.25" outlineLevel="4" x14ac:dyDescent="0.25">
      <c r="A45" s="13" t="s">
        <v>14</v>
      </c>
      <c r="B45" s="14" t="s">
        <v>4</v>
      </c>
      <c r="C45" s="14" t="s">
        <v>20</v>
      </c>
      <c r="D45" s="14" t="s">
        <v>22</v>
      </c>
      <c r="E45" s="14" t="s">
        <v>15</v>
      </c>
      <c r="F45" s="14" t="s">
        <v>5</v>
      </c>
      <c r="G45" s="15"/>
      <c r="H45" s="15"/>
      <c r="I45" s="15"/>
      <c r="J45" s="15"/>
      <c r="K45" s="15"/>
      <c r="L45" s="19">
        <v>443871.59</v>
      </c>
      <c r="M45" s="17">
        <v>3178000</v>
      </c>
      <c r="N45" s="17">
        <v>0</v>
      </c>
      <c r="O45" s="17">
        <v>3178000</v>
      </c>
      <c r="P45" s="17">
        <v>0</v>
      </c>
      <c r="Q45" s="17">
        <v>3178000</v>
      </c>
      <c r="R45" s="17">
        <v>0</v>
      </c>
      <c r="S45" s="16">
        <v>0</v>
      </c>
      <c r="T45" s="16">
        <v>0</v>
      </c>
      <c r="U45" s="3"/>
    </row>
    <row r="46" spans="1:21" ht="48" customHeight="1" outlineLevel="5" x14ac:dyDescent="0.25">
      <c r="A46" s="13" t="s">
        <v>16</v>
      </c>
      <c r="B46" s="14" t="s">
        <v>4</v>
      </c>
      <c r="C46" s="14" t="s">
        <v>20</v>
      </c>
      <c r="D46" s="14" t="s">
        <v>22</v>
      </c>
      <c r="E46" s="14" t="s">
        <v>17</v>
      </c>
      <c r="F46" s="14" t="s">
        <v>5</v>
      </c>
      <c r="G46" s="15"/>
      <c r="H46" s="15"/>
      <c r="I46" s="15"/>
      <c r="J46" s="15"/>
      <c r="K46" s="15"/>
      <c r="L46" s="19">
        <v>443871.59</v>
      </c>
      <c r="M46" s="17">
        <v>3178000</v>
      </c>
      <c r="N46" s="17">
        <v>0</v>
      </c>
      <c r="O46" s="17">
        <v>3178000</v>
      </c>
      <c r="P46" s="17">
        <v>0</v>
      </c>
      <c r="Q46" s="17">
        <v>3178000</v>
      </c>
      <c r="R46" s="17">
        <v>0</v>
      </c>
      <c r="S46" s="16">
        <v>0</v>
      </c>
      <c r="T46" s="16">
        <v>0</v>
      </c>
      <c r="U46" s="3"/>
    </row>
    <row r="47" spans="1:21" ht="15.75" hidden="1" outlineLevel="5" x14ac:dyDescent="0.25">
      <c r="A47" s="26"/>
      <c r="B47" s="14"/>
      <c r="C47" s="14"/>
      <c r="D47" s="14"/>
      <c r="E47" s="14"/>
      <c r="F47" s="14"/>
      <c r="G47" s="15"/>
      <c r="H47" s="15"/>
      <c r="I47" s="15"/>
      <c r="J47" s="15"/>
      <c r="K47" s="15"/>
      <c r="L47" s="16"/>
      <c r="M47" s="17"/>
      <c r="N47" s="17"/>
      <c r="O47" s="17"/>
      <c r="P47" s="17"/>
      <c r="Q47" s="17"/>
      <c r="R47" s="17"/>
      <c r="S47" s="16"/>
      <c r="T47" s="16"/>
      <c r="U47" s="3"/>
    </row>
    <row r="48" spans="1:21" ht="15.75" hidden="1" outlineLevel="5" x14ac:dyDescent="0.25">
      <c r="A48" s="26"/>
      <c r="B48" s="14"/>
      <c r="C48" s="14"/>
      <c r="D48" s="14"/>
      <c r="E48" s="14"/>
      <c r="F48" s="14"/>
      <c r="G48" s="15"/>
      <c r="H48" s="15"/>
      <c r="I48" s="15"/>
      <c r="J48" s="15"/>
      <c r="K48" s="15"/>
      <c r="L48" s="16"/>
      <c r="M48" s="17"/>
      <c r="N48" s="17"/>
      <c r="O48" s="17"/>
      <c r="P48" s="17"/>
      <c r="Q48" s="17"/>
      <c r="R48" s="17"/>
      <c r="S48" s="16"/>
      <c r="T48" s="16"/>
      <c r="U48" s="3"/>
    </row>
    <row r="49" spans="1:21" ht="15.75" hidden="1" outlineLevel="5" x14ac:dyDescent="0.25">
      <c r="A49" s="26"/>
      <c r="B49" s="14"/>
      <c r="C49" s="14"/>
      <c r="D49" s="14"/>
      <c r="E49" s="14"/>
      <c r="F49" s="14"/>
      <c r="G49" s="15"/>
      <c r="H49" s="15"/>
      <c r="I49" s="15"/>
      <c r="J49" s="15"/>
      <c r="K49" s="15"/>
      <c r="L49" s="16"/>
      <c r="M49" s="17"/>
      <c r="N49" s="17"/>
      <c r="O49" s="17"/>
      <c r="P49" s="17"/>
      <c r="Q49" s="17"/>
      <c r="R49" s="17"/>
      <c r="S49" s="16"/>
      <c r="T49" s="16"/>
      <c r="U49" s="3"/>
    </row>
    <row r="50" spans="1:21" ht="15.75" hidden="1" outlineLevel="1" x14ac:dyDescent="0.25">
      <c r="A50" s="13"/>
      <c r="B50" s="14"/>
      <c r="C50" s="18"/>
      <c r="D50" s="14"/>
      <c r="E50" s="14"/>
      <c r="F50" s="14"/>
      <c r="G50" s="15"/>
      <c r="H50" s="15"/>
      <c r="I50" s="15"/>
      <c r="J50" s="15"/>
      <c r="K50" s="15"/>
      <c r="L50" s="16"/>
      <c r="M50" s="17"/>
      <c r="N50" s="17"/>
      <c r="O50" s="17"/>
      <c r="P50" s="17"/>
      <c r="Q50" s="17"/>
      <c r="R50" s="17"/>
      <c r="S50" s="16"/>
      <c r="T50" s="16"/>
      <c r="U50" s="3"/>
    </row>
    <row r="51" spans="1:21" ht="15.75" hidden="1" outlineLevel="2" x14ac:dyDescent="0.25">
      <c r="A51" s="13"/>
      <c r="B51" s="14"/>
      <c r="C51" s="14"/>
      <c r="D51" s="14"/>
      <c r="E51" s="14"/>
      <c r="F51" s="14"/>
      <c r="G51" s="15"/>
      <c r="H51" s="15"/>
      <c r="I51" s="15"/>
      <c r="J51" s="15"/>
      <c r="K51" s="15"/>
      <c r="L51" s="16"/>
      <c r="M51" s="17"/>
      <c r="N51" s="17"/>
      <c r="O51" s="17"/>
      <c r="P51" s="17"/>
      <c r="Q51" s="17"/>
      <c r="R51" s="17"/>
      <c r="S51" s="16"/>
      <c r="T51" s="16"/>
      <c r="U51" s="3"/>
    </row>
    <row r="52" spans="1:21" ht="15.75" hidden="1" outlineLevel="3" x14ac:dyDescent="0.25">
      <c r="A52" s="13"/>
      <c r="B52" s="14"/>
      <c r="C52" s="14"/>
      <c r="D52" s="14"/>
      <c r="E52" s="14"/>
      <c r="F52" s="14"/>
      <c r="G52" s="15"/>
      <c r="H52" s="15"/>
      <c r="I52" s="15"/>
      <c r="J52" s="15"/>
      <c r="K52" s="15"/>
      <c r="L52" s="16"/>
      <c r="M52" s="17"/>
      <c r="N52" s="17"/>
      <c r="O52" s="17"/>
      <c r="P52" s="17"/>
      <c r="Q52" s="17"/>
      <c r="R52" s="17"/>
      <c r="S52" s="16"/>
      <c r="T52" s="16"/>
      <c r="U52" s="3"/>
    </row>
    <row r="53" spans="1:21" ht="15.75" hidden="1" outlineLevel="4" x14ac:dyDescent="0.25">
      <c r="A53" s="13"/>
      <c r="B53" s="14"/>
      <c r="C53" s="14"/>
      <c r="D53" s="14"/>
      <c r="E53" s="14"/>
      <c r="F53" s="14"/>
      <c r="G53" s="15"/>
      <c r="H53" s="15"/>
      <c r="I53" s="15"/>
      <c r="J53" s="15"/>
      <c r="K53" s="15"/>
      <c r="L53" s="16"/>
      <c r="M53" s="17"/>
      <c r="N53" s="17"/>
      <c r="O53" s="17"/>
      <c r="P53" s="17"/>
      <c r="Q53" s="17"/>
      <c r="R53" s="17"/>
      <c r="S53" s="16"/>
      <c r="T53" s="16"/>
      <c r="U53" s="3"/>
    </row>
    <row r="54" spans="1:21" ht="15.75" hidden="1" outlineLevel="5" x14ac:dyDescent="0.25">
      <c r="A54" s="21"/>
      <c r="B54" s="14"/>
      <c r="C54" s="14"/>
      <c r="D54" s="14"/>
      <c r="E54" s="14"/>
      <c r="F54" s="14"/>
      <c r="G54" s="15"/>
      <c r="H54" s="15"/>
      <c r="I54" s="15"/>
      <c r="J54" s="15"/>
      <c r="K54" s="15"/>
      <c r="L54" s="16"/>
      <c r="M54" s="17"/>
      <c r="N54" s="17"/>
      <c r="O54" s="17"/>
      <c r="P54" s="17"/>
      <c r="Q54" s="17"/>
      <c r="R54" s="17"/>
      <c r="S54" s="16"/>
      <c r="T54" s="16"/>
      <c r="U54" s="3"/>
    </row>
    <row r="55" spans="1:21" ht="70.5" customHeight="1" outlineLevel="5" x14ac:dyDescent="0.25">
      <c r="A55" s="24" t="s">
        <v>47</v>
      </c>
      <c r="B55" s="23" t="str">
        <f t="shared" ref="B55:D55" si="0">B46</f>
        <v>921</v>
      </c>
      <c r="C55" s="14" t="str">
        <f t="shared" si="0"/>
        <v>0503</v>
      </c>
      <c r="D55" s="14" t="str">
        <f t="shared" si="0"/>
        <v>0100081730</v>
      </c>
      <c r="E55" s="14"/>
      <c r="F55" s="14"/>
      <c r="G55" s="15"/>
      <c r="H55" s="15"/>
      <c r="I55" s="15"/>
      <c r="J55" s="15"/>
      <c r="K55" s="15"/>
      <c r="L55" s="16">
        <v>-443871.59</v>
      </c>
      <c r="M55" s="17"/>
      <c r="N55" s="17"/>
      <c r="O55" s="17"/>
      <c r="P55" s="17"/>
      <c r="Q55" s="17"/>
      <c r="R55" s="17"/>
      <c r="S55" s="16">
        <v>0</v>
      </c>
      <c r="T55" s="16">
        <v>0</v>
      </c>
      <c r="U55" s="3"/>
    </row>
    <row r="56" spans="1:21" ht="51" customHeight="1" outlineLevel="5" x14ac:dyDescent="0.25">
      <c r="A56" s="24" t="s">
        <v>48</v>
      </c>
      <c r="B56" s="23" t="str">
        <f t="shared" ref="B56:D56" si="1">B46</f>
        <v>921</v>
      </c>
      <c r="C56" s="14" t="str">
        <f t="shared" si="1"/>
        <v>0503</v>
      </c>
      <c r="D56" s="14" t="str">
        <f t="shared" si="1"/>
        <v>0100081730</v>
      </c>
      <c r="E56" s="14">
        <v>400</v>
      </c>
      <c r="F56" s="14"/>
      <c r="G56" s="15"/>
      <c r="H56" s="15"/>
      <c r="I56" s="15"/>
      <c r="J56" s="15"/>
      <c r="K56" s="15"/>
      <c r="L56" s="16">
        <v>-443871.59</v>
      </c>
      <c r="M56" s="17"/>
      <c r="N56" s="17"/>
      <c r="O56" s="17"/>
      <c r="P56" s="17"/>
      <c r="Q56" s="17"/>
      <c r="R56" s="17"/>
      <c r="S56" s="16">
        <v>0</v>
      </c>
      <c r="T56" s="16">
        <v>0</v>
      </c>
      <c r="U56" s="3"/>
    </row>
    <row r="57" spans="1:21" ht="15.75" customHeight="1" outlineLevel="5" x14ac:dyDescent="0.25">
      <c r="A57" s="24" t="s">
        <v>49</v>
      </c>
      <c r="B57" s="23" t="str">
        <f t="shared" ref="B57:D57" si="2">B56</f>
        <v>921</v>
      </c>
      <c r="C57" s="14" t="str">
        <f t="shared" si="2"/>
        <v>0503</v>
      </c>
      <c r="D57" s="14" t="str">
        <f t="shared" si="2"/>
        <v>0100081730</v>
      </c>
      <c r="E57" s="14">
        <v>414</v>
      </c>
      <c r="F57" s="14"/>
      <c r="G57" s="15"/>
      <c r="H57" s="15"/>
      <c r="I57" s="15"/>
      <c r="J57" s="15"/>
      <c r="K57" s="15"/>
      <c r="L57" s="16">
        <v>-443871.59</v>
      </c>
      <c r="M57" s="17"/>
      <c r="N57" s="17"/>
      <c r="O57" s="17"/>
      <c r="P57" s="17"/>
      <c r="Q57" s="17"/>
      <c r="R57" s="17"/>
      <c r="S57" s="16">
        <v>0</v>
      </c>
      <c r="T57" s="16">
        <v>0</v>
      </c>
      <c r="U57" s="3"/>
    </row>
    <row r="58" spans="1:21" ht="39" customHeight="1" outlineLevel="5" x14ac:dyDescent="0.25">
      <c r="A58" s="44" t="s">
        <v>52</v>
      </c>
      <c r="B58" s="14" t="str">
        <f t="shared" ref="B58" si="3">B46</f>
        <v>921</v>
      </c>
      <c r="C58" s="18" t="s">
        <v>51</v>
      </c>
      <c r="D58" s="18" t="s">
        <v>50</v>
      </c>
      <c r="E58" s="14"/>
      <c r="F58" s="14"/>
      <c r="G58" s="15"/>
      <c r="H58" s="15"/>
      <c r="I58" s="15"/>
      <c r="J58" s="15"/>
      <c r="K58" s="15"/>
      <c r="L58" s="16">
        <v>-50000</v>
      </c>
      <c r="M58" s="17"/>
      <c r="N58" s="17"/>
      <c r="O58" s="17"/>
      <c r="P58" s="17"/>
      <c r="Q58" s="17"/>
      <c r="R58" s="17"/>
      <c r="S58" s="16">
        <v>0</v>
      </c>
      <c r="T58" s="16">
        <v>0</v>
      </c>
      <c r="U58" s="3"/>
    </row>
    <row r="59" spans="1:21" ht="58.5" customHeight="1" outlineLevel="5" x14ac:dyDescent="0.25">
      <c r="A59" s="24" t="s">
        <v>53</v>
      </c>
      <c r="B59" s="23" t="str">
        <f t="shared" ref="B59" si="4">B46</f>
        <v>921</v>
      </c>
      <c r="C59" s="18" t="s">
        <v>51</v>
      </c>
      <c r="D59" s="18" t="s">
        <v>50</v>
      </c>
      <c r="E59" s="14">
        <v>600</v>
      </c>
      <c r="F59" s="14"/>
      <c r="G59" s="15"/>
      <c r="H59" s="15"/>
      <c r="I59" s="15"/>
      <c r="J59" s="15"/>
      <c r="K59" s="15"/>
      <c r="L59" s="16">
        <v>-50000</v>
      </c>
      <c r="M59" s="17"/>
      <c r="N59" s="17"/>
      <c r="O59" s="17"/>
      <c r="P59" s="17"/>
      <c r="Q59" s="17"/>
      <c r="R59" s="17"/>
      <c r="S59" s="16">
        <v>0</v>
      </c>
      <c r="T59" s="16">
        <v>0</v>
      </c>
      <c r="U59" s="3"/>
    </row>
    <row r="60" spans="1:21" ht="53.25" customHeight="1" outlineLevel="5" x14ac:dyDescent="0.25">
      <c r="A60" s="24" t="s">
        <v>54</v>
      </c>
      <c r="B60" s="23" t="str">
        <f t="shared" ref="B60" si="5">B46</f>
        <v>921</v>
      </c>
      <c r="C60" s="18" t="s">
        <v>51</v>
      </c>
      <c r="D60" s="18" t="s">
        <v>50</v>
      </c>
      <c r="E60" s="14">
        <v>630</v>
      </c>
      <c r="F60" s="14"/>
      <c r="G60" s="15"/>
      <c r="H60" s="15"/>
      <c r="I60" s="15"/>
      <c r="J60" s="15"/>
      <c r="K60" s="15"/>
      <c r="L60" s="16">
        <v>-50000</v>
      </c>
      <c r="M60" s="17"/>
      <c r="N60" s="17"/>
      <c r="O60" s="17"/>
      <c r="P60" s="17"/>
      <c r="Q60" s="17"/>
      <c r="R60" s="17"/>
      <c r="S60" s="16">
        <v>0</v>
      </c>
      <c r="T60" s="16">
        <v>0</v>
      </c>
      <c r="U60" s="3"/>
    </row>
    <row r="61" spans="1:21" ht="53.25" customHeight="1" outlineLevel="5" x14ac:dyDescent="0.25">
      <c r="A61" s="24" t="s">
        <v>55</v>
      </c>
      <c r="B61" s="23" t="str">
        <f t="shared" ref="B61:T61" si="6">B58</f>
        <v>921</v>
      </c>
      <c r="C61" s="18" t="s">
        <v>51</v>
      </c>
      <c r="D61" s="18" t="str">
        <f t="shared" si="6"/>
        <v>01000S9601</v>
      </c>
      <c r="E61" s="14"/>
      <c r="F61" s="14">
        <f t="shared" si="6"/>
        <v>0</v>
      </c>
      <c r="G61" s="15">
        <f t="shared" si="6"/>
        <v>0</v>
      </c>
      <c r="H61" s="15">
        <f t="shared" si="6"/>
        <v>0</v>
      </c>
      <c r="I61" s="15">
        <f t="shared" si="6"/>
        <v>0</v>
      </c>
      <c r="J61" s="15">
        <f t="shared" si="6"/>
        <v>0</v>
      </c>
      <c r="K61" s="15">
        <f t="shared" si="6"/>
        <v>0</v>
      </c>
      <c r="L61" s="16">
        <v>50000</v>
      </c>
      <c r="M61" s="17">
        <f t="shared" si="6"/>
        <v>0</v>
      </c>
      <c r="N61" s="17">
        <f t="shared" si="6"/>
        <v>0</v>
      </c>
      <c r="O61" s="17">
        <f t="shared" si="6"/>
        <v>0</v>
      </c>
      <c r="P61" s="17">
        <f t="shared" si="6"/>
        <v>0</v>
      </c>
      <c r="Q61" s="17">
        <f t="shared" si="6"/>
        <v>0</v>
      </c>
      <c r="R61" s="17">
        <f t="shared" si="6"/>
        <v>0</v>
      </c>
      <c r="S61" s="16">
        <f t="shared" si="6"/>
        <v>0</v>
      </c>
      <c r="T61" s="16">
        <f t="shared" si="6"/>
        <v>0</v>
      </c>
      <c r="U61" s="3"/>
    </row>
    <row r="62" spans="1:21" ht="36" customHeight="1" outlineLevel="5" x14ac:dyDescent="0.25">
      <c r="A62" s="24" t="s">
        <v>42</v>
      </c>
      <c r="B62" s="23" t="str">
        <f t="shared" ref="B62:T62" si="7">B59</f>
        <v>921</v>
      </c>
      <c r="C62" s="18" t="str">
        <f t="shared" si="7"/>
        <v>0501</v>
      </c>
      <c r="D62" s="18" t="str">
        <f t="shared" si="7"/>
        <v>01000S9601</v>
      </c>
      <c r="E62" s="14">
        <v>200</v>
      </c>
      <c r="F62" s="14">
        <f t="shared" si="7"/>
        <v>0</v>
      </c>
      <c r="G62" s="15">
        <f t="shared" si="7"/>
        <v>0</v>
      </c>
      <c r="H62" s="15">
        <f t="shared" si="7"/>
        <v>0</v>
      </c>
      <c r="I62" s="15">
        <f t="shared" si="7"/>
        <v>0</v>
      </c>
      <c r="J62" s="15">
        <f t="shared" si="7"/>
        <v>0</v>
      </c>
      <c r="K62" s="15">
        <f t="shared" si="7"/>
        <v>0</v>
      </c>
      <c r="L62" s="16">
        <v>50000</v>
      </c>
      <c r="M62" s="17">
        <f t="shared" si="7"/>
        <v>0</v>
      </c>
      <c r="N62" s="17">
        <f t="shared" si="7"/>
        <v>0</v>
      </c>
      <c r="O62" s="17">
        <f t="shared" si="7"/>
        <v>0</v>
      </c>
      <c r="P62" s="17">
        <f t="shared" si="7"/>
        <v>0</v>
      </c>
      <c r="Q62" s="17">
        <f t="shared" si="7"/>
        <v>0</v>
      </c>
      <c r="R62" s="17">
        <f t="shared" si="7"/>
        <v>0</v>
      </c>
      <c r="S62" s="16">
        <f t="shared" si="7"/>
        <v>0</v>
      </c>
      <c r="T62" s="16">
        <f t="shared" si="7"/>
        <v>0</v>
      </c>
      <c r="U62" s="3"/>
    </row>
    <row r="63" spans="1:21" ht="52.5" customHeight="1" outlineLevel="5" x14ac:dyDescent="0.25">
      <c r="A63" s="24" t="s">
        <v>43</v>
      </c>
      <c r="B63" s="23" t="str">
        <f t="shared" ref="B63:T63" si="8">B60</f>
        <v>921</v>
      </c>
      <c r="C63" s="18" t="str">
        <f t="shared" si="8"/>
        <v>0501</v>
      </c>
      <c r="D63" s="18" t="str">
        <f t="shared" si="8"/>
        <v>01000S9601</v>
      </c>
      <c r="E63" s="14">
        <v>240</v>
      </c>
      <c r="F63" s="14">
        <f t="shared" si="8"/>
        <v>0</v>
      </c>
      <c r="G63" s="15">
        <f t="shared" si="8"/>
        <v>0</v>
      </c>
      <c r="H63" s="15">
        <f t="shared" si="8"/>
        <v>0</v>
      </c>
      <c r="I63" s="15">
        <f t="shared" si="8"/>
        <v>0</v>
      </c>
      <c r="J63" s="15">
        <f t="shared" si="8"/>
        <v>0</v>
      </c>
      <c r="K63" s="15">
        <f t="shared" si="8"/>
        <v>0</v>
      </c>
      <c r="L63" s="16">
        <v>50000</v>
      </c>
      <c r="M63" s="17">
        <f t="shared" si="8"/>
        <v>0</v>
      </c>
      <c r="N63" s="17">
        <f t="shared" si="8"/>
        <v>0</v>
      </c>
      <c r="O63" s="17">
        <f t="shared" si="8"/>
        <v>0</v>
      </c>
      <c r="P63" s="17">
        <f t="shared" si="8"/>
        <v>0</v>
      </c>
      <c r="Q63" s="17">
        <f t="shared" si="8"/>
        <v>0</v>
      </c>
      <c r="R63" s="17">
        <f t="shared" si="8"/>
        <v>0</v>
      </c>
      <c r="S63" s="16">
        <f t="shared" si="8"/>
        <v>0</v>
      </c>
      <c r="T63" s="16">
        <f t="shared" si="8"/>
        <v>0</v>
      </c>
      <c r="U63" s="3"/>
    </row>
    <row r="64" spans="1:21" ht="52.5" hidden="1" customHeight="1" outlineLevel="5" x14ac:dyDescent="0.25">
      <c r="A64" s="22"/>
      <c r="B64" s="14"/>
      <c r="C64" s="14"/>
      <c r="D64" s="18"/>
      <c r="E64" s="14"/>
      <c r="F64" s="14"/>
      <c r="G64" s="15"/>
      <c r="H64" s="15"/>
      <c r="I64" s="15"/>
      <c r="J64" s="15"/>
      <c r="K64" s="15"/>
      <c r="L64" s="16"/>
      <c r="M64" s="17"/>
      <c r="N64" s="17"/>
      <c r="O64" s="17"/>
      <c r="P64" s="17"/>
      <c r="Q64" s="17"/>
      <c r="R64" s="17"/>
      <c r="S64" s="16"/>
      <c r="T64" s="16"/>
      <c r="U64" s="3"/>
    </row>
    <row r="65" spans="1:21" ht="52.5" hidden="1" customHeight="1" outlineLevel="5" x14ac:dyDescent="0.25">
      <c r="A65" s="13"/>
      <c r="B65" s="14"/>
      <c r="C65" s="14"/>
      <c r="D65" s="18"/>
      <c r="E65" s="14"/>
      <c r="F65" s="14"/>
      <c r="G65" s="15"/>
      <c r="H65" s="15"/>
      <c r="I65" s="15"/>
      <c r="J65" s="15"/>
      <c r="K65" s="15"/>
      <c r="L65" s="16"/>
      <c r="M65" s="17"/>
      <c r="N65" s="17"/>
      <c r="O65" s="17"/>
      <c r="P65" s="17"/>
      <c r="Q65" s="17"/>
      <c r="R65" s="17"/>
      <c r="S65" s="16"/>
      <c r="T65" s="16"/>
      <c r="U65" s="3"/>
    </row>
    <row r="66" spans="1:21" ht="52.5" hidden="1" customHeight="1" outlineLevel="5" x14ac:dyDescent="0.25">
      <c r="A66" s="13"/>
      <c r="B66" s="14"/>
      <c r="C66" s="14"/>
      <c r="D66" s="18"/>
      <c r="E66" s="14"/>
      <c r="F66" s="14"/>
      <c r="G66" s="15"/>
      <c r="H66" s="15"/>
      <c r="I66" s="15"/>
      <c r="J66" s="15"/>
      <c r="K66" s="15"/>
      <c r="L66" s="16"/>
      <c r="M66" s="17"/>
      <c r="N66" s="17"/>
      <c r="O66" s="17"/>
      <c r="P66" s="17"/>
      <c r="Q66" s="17"/>
      <c r="R66" s="17"/>
      <c r="S66" s="16"/>
      <c r="T66" s="16"/>
      <c r="U66" s="3"/>
    </row>
    <row r="67" spans="1:21" ht="33.75" hidden="1" customHeight="1" outlineLevel="5" x14ac:dyDescent="0.25">
      <c r="A67" s="13"/>
      <c r="B67" s="14"/>
      <c r="C67" s="14"/>
      <c r="D67" s="14"/>
      <c r="E67" s="14"/>
      <c r="F67" s="14"/>
      <c r="G67" s="15"/>
      <c r="H67" s="15"/>
      <c r="I67" s="15"/>
      <c r="J67" s="15"/>
      <c r="K67" s="15"/>
      <c r="L67" s="16"/>
      <c r="M67" s="17"/>
      <c r="N67" s="17"/>
      <c r="O67" s="17"/>
      <c r="P67" s="17"/>
      <c r="Q67" s="17"/>
      <c r="R67" s="17"/>
      <c r="S67" s="16"/>
      <c r="T67" s="16">
        <v>0</v>
      </c>
      <c r="U67" s="3"/>
    </row>
    <row r="68" spans="1:21" ht="58.5" hidden="1" customHeight="1" outlineLevel="5" x14ac:dyDescent="0.25">
      <c r="A68" s="13"/>
      <c r="B68" s="14"/>
      <c r="C68" s="14"/>
      <c r="D68" s="14"/>
      <c r="E68" s="14"/>
      <c r="F68" s="14"/>
      <c r="G68" s="15"/>
      <c r="H68" s="15"/>
      <c r="I68" s="15"/>
      <c r="J68" s="15"/>
      <c r="K68" s="15"/>
      <c r="L68" s="16"/>
      <c r="M68" s="17"/>
      <c r="N68" s="17"/>
      <c r="O68" s="17"/>
      <c r="P68" s="17"/>
      <c r="Q68" s="17"/>
      <c r="R68" s="17"/>
      <c r="S68" s="16"/>
      <c r="T68" s="16">
        <v>0</v>
      </c>
      <c r="U68" s="3"/>
    </row>
    <row r="69" spans="1:21" ht="53.25" hidden="1" customHeight="1" outlineLevel="5" x14ac:dyDescent="0.25">
      <c r="A69" s="13"/>
      <c r="B69" s="14"/>
      <c r="C69" s="14"/>
      <c r="D69" s="14"/>
      <c r="E69" s="14"/>
      <c r="F69" s="14"/>
      <c r="G69" s="15"/>
      <c r="H69" s="15"/>
      <c r="I69" s="15"/>
      <c r="J69" s="15"/>
      <c r="K69" s="15"/>
      <c r="L69" s="16"/>
      <c r="M69" s="17"/>
      <c r="N69" s="17"/>
      <c r="O69" s="17"/>
      <c r="P69" s="17"/>
      <c r="Q69" s="17"/>
      <c r="R69" s="17"/>
      <c r="S69" s="16"/>
      <c r="T69" s="16">
        <v>0</v>
      </c>
      <c r="U69" s="3"/>
    </row>
    <row r="70" spans="1:21" ht="24.75" customHeight="1" collapsed="1" x14ac:dyDescent="0.25">
      <c r="A70" s="37" t="s">
        <v>23</v>
      </c>
      <c r="B70" s="38"/>
      <c r="C70" s="38"/>
      <c r="D70" s="38"/>
      <c r="E70" s="38"/>
      <c r="F70" s="38"/>
      <c r="G70" s="38"/>
      <c r="H70" s="27"/>
      <c r="I70" s="27"/>
      <c r="J70" s="27"/>
      <c r="K70" s="27"/>
      <c r="L70" s="28">
        <f>L7</f>
        <v>6317.140000000014</v>
      </c>
      <c r="M70" s="29">
        <v>18198000</v>
      </c>
      <c r="N70" s="29">
        <v>0</v>
      </c>
      <c r="O70" s="29">
        <v>18198000</v>
      </c>
      <c r="P70" s="29">
        <v>0</v>
      </c>
      <c r="Q70" s="29">
        <v>18198000</v>
      </c>
      <c r="R70" s="29">
        <v>0</v>
      </c>
      <c r="S70" s="28">
        <f>S7</f>
        <v>0</v>
      </c>
      <c r="T70" s="28">
        <f>T7</f>
        <v>100000</v>
      </c>
      <c r="U70" s="3"/>
    </row>
    <row r="71" spans="1:21" ht="12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5"/>
      <c r="M71" s="5"/>
      <c r="N71" s="5"/>
      <c r="O71" s="5"/>
      <c r="P71" s="5"/>
      <c r="Q71" s="5"/>
      <c r="R71" s="5"/>
      <c r="S71" s="5"/>
      <c r="T71" s="5"/>
      <c r="U71" s="3"/>
    </row>
    <row r="72" spans="1:21" ht="15.2" customHeight="1" x14ac:dyDescent="0.25">
      <c r="A72" s="3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"/>
    </row>
  </sheetData>
  <mergeCells count="8">
    <mergeCell ref="C1:T1"/>
    <mergeCell ref="A72:T72"/>
    <mergeCell ref="A4:T4"/>
    <mergeCell ref="A5:T5"/>
    <mergeCell ref="A70:G70"/>
    <mergeCell ref="L2:T2"/>
    <mergeCell ref="C2:D2"/>
    <mergeCell ref="C3:T3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4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2020-09-16T14:38:03Z</cp:lastPrinted>
  <dcterms:created xsi:type="dcterms:W3CDTF">2018-11-08T11:09:58Z</dcterms:created>
  <dcterms:modified xsi:type="dcterms:W3CDTF">2020-09-17T06:29:02Z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