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4\ИЮНЬ - 06\СОВЕТ (уточненная)\2. Пояснительная записка\"/>
    </mc:Choice>
  </mc:AlternateContent>
  <bookViews>
    <workbookView xWindow="240" yWindow="168" windowWidth="14808" windowHeight="5016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пояснение'!$A$4:$I$25</definedName>
    <definedName name="_xlnm.Print_Titles" localSheetId="0">'Расходы подробное пояснение'!$2:$4</definedName>
    <definedName name="_xlnm.Print_Area" localSheetId="0">'Расходы подробное пояснение'!$A$1:$I$64</definedName>
  </definedNames>
  <calcPr calcId="162913"/>
</workbook>
</file>

<file path=xl/calcChain.xml><?xml version="1.0" encoding="utf-8"?>
<calcChain xmlns="http://schemas.openxmlformats.org/spreadsheetml/2006/main">
  <c r="F64" i="1" l="1"/>
  <c r="F62" i="1"/>
  <c r="F63" i="1" s="1"/>
  <c r="H63" i="1"/>
  <c r="H62" i="1"/>
  <c r="G62" i="1"/>
  <c r="G63" i="1" s="1"/>
  <c r="F57" i="1"/>
  <c r="G58" i="1"/>
  <c r="H57" i="1"/>
  <c r="H58" i="1" s="1"/>
  <c r="G57" i="1"/>
  <c r="F58" i="1"/>
  <c r="F50" i="1"/>
  <c r="F42" i="1"/>
  <c r="F24" i="1"/>
  <c r="G42" i="1" l="1"/>
  <c r="G24" i="1" l="1"/>
  <c r="H24" i="1"/>
  <c r="F25" i="1" l="1"/>
  <c r="G43" i="1" l="1"/>
  <c r="H42" i="1"/>
  <c r="H43" i="1" s="1"/>
  <c r="G50" i="1"/>
  <c r="G51" i="1" s="1"/>
  <c r="H50" i="1"/>
  <c r="H51" i="1" s="1"/>
  <c r="F51" i="1"/>
  <c r="F43" i="1" l="1"/>
  <c r="H25" i="1"/>
  <c r="H64" i="1" s="1"/>
  <c r="G25" i="1"/>
  <c r="G64" i="1" s="1"/>
</calcChain>
</file>

<file path=xl/sharedStrings.xml><?xml version="1.0" encoding="utf-8"?>
<sst xmlns="http://schemas.openxmlformats.org/spreadsheetml/2006/main" count="194" uniqueCount="140">
  <si>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</si>
  <si>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</si>
  <si>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</si>
  <si>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</si>
  <si>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</si>
  <si>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</si>
  <si>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</si>
  <si>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</si>
  <si>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</si>
  <si>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</si>
  <si>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 xml:space="preserve"> Администрация Дубровского района</t>
  </si>
  <si>
    <t>0801</t>
  </si>
  <si>
    <t>0701</t>
  </si>
  <si>
    <t>Отдел образования администрации Дубровского района</t>
  </si>
  <si>
    <t>0702</t>
  </si>
  <si>
    <t>Обеспечение сохранности автомобильных дорог местного значения и условий безопасного движения по ним</t>
  </si>
  <si>
    <t>0409</t>
  </si>
  <si>
    <t>2024 год</t>
  </si>
  <si>
    <t>01 4 55 81610</t>
  </si>
  <si>
    <t>03 1 A2 55190</t>
  </si>
  <si>
    <t>Поддержка отрасли культуры</t>
  </si>
  <si>
    <t>2025 год</t>
  </si>
  <si>
    <t xml:space="preserve">01 4 56 83760 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</si>
  <si>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</si>
  <si>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0501</t>
  </si>
  <si>
    <t>02 4 22 80300</t>
  </si>
  <si>
    <t>Дошкольные образовательные организации</t>
  </si>
  <si>
    <t>02 4 2280310</t>
  </si>
  <si>
    <t>Общеобразовательные организации</t>
  </si>
  <si>
    <t>Корректировка расходной части бюджета Дубровского муниципального района Брянской области на 2024 - 2026 годы</t>
  </si>
  <si>
    <t>2026 год</t>
  </si>
  <si>
    <t>01 4 53 83300</t>
  </si>
  <si>
    <t>Содержание, текущий и капитальный ремонт и обеспечение безопасности гидротехнических сооружений</t>
  </si>
  <si>
    <t>0406</t>
  </si>
  <si>
    <t>Увеличение расходов по разделу/подразделу 0409 на сумму  456 581,69 рублей  за счет остатков дорожного фонда на 01.01.2024 года</t>
  </si>
  <si>
    <t xml:space="preserve">Увеличение расходов по разделу/подразделу 0501 на сумму 8 294,00 рублей (местный бюджет) на реализацию переданных полномочий, в соответствии с заключенными соглашениями по Решению Пеклинского сельского Совета народных депутатов </t>
  </si>
  <si>
    <t>01 4 58 83280</t>
  </si>
  <si>
    <t>Мероприятия в сфере охраны окружающей среды</t>
  </si>
  <si>
    <t>0605</t>
  </si>
  <si>
    <t xml:space="preserve">Увеличение расходов по разделу/подразделу 0605 на сумму  5 175 007,52 рублей  за счет остатков платы за негативное воздействие на окружающую среду на 01.01.2024 года </t>
  </si>
  <si>
    <t>01 4 61 Д0820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</si>
  <si>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</si>
  <si>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1004</t>
  </si>
  <si>
    <t>Увеличение расходов по разделу/подразделу 1004 на сумму 4 789 917,00 рублей  за счет областного бюджета на выдачу сертификатов для приобретения жилых помещений детям-сиротам</t>
  </si>
  <si>
    <t>01 4 73 S7670</t>
  </si>
  <si>
    <t>Развитие материально-технической базы муниципальных образовательных организаций в сфере физической культуры и спорта</t>
  </si>
  <si>
    <t>Увеличение расходов по разделу/подразделу 1101 на 81 134,16 рублей (областной бюджет) и 2 509,30 рублей (местный бюджет) на  развитие мат.технич.базы и обеспечение уровня финансирования организаций, осуществляющих  спорт.подготовку</t>
  </si>
  <si>
    <t xml:space="preserve"> Муниципальная программа "Реализация отдельных полномочий Дубровского муниципального района Брянской области (2024 - 2026 годы)" </t>
  </si>
  <si>
    <t>Муниципальная программа "Развитие образования Дубровского муниципального района Брянской области (2024-2026 годы)"</t>
  </si>
  <si>
    <t>02 1 Е2 50980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</si>
  <si>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</si>
  <si>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 xml:space="preserve">Увеличение по разделу/подразделу 0702 на сумму 3 188 567,98 (областной бюджет) и 395 162,02 (местный бюджет)  на ремонт спортивного зала МБОУ Дубровская № 1 СОШ им.генерал-майора Никитина И.С. </t>
  </si>
  <si>
    <t xml:space="preserve"> Муниципальная программа "Развитие культуры и сохранение культурного  наследия Дубровского муниципального района Брянской области (2024-2026 годы)"                                                                                                                            </t>
  </si>
  <si>
    <t xml:space="preserve">Увеличение расходов по разделу/подразделу 0801 на 106 383,00 рублей (обл.бюджет) и 1 074,58 рублей (местн. бюджет) на   поддержку лучших сельских учреждений культуры и  лучших работников сельских учреждений культуры </t>
  </si>
  <si>
    <t>03 4 22 14240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</si>
  <si>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</si>
  <si>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 xml:space="preserve">Увеличение расходов по разделу/подразделу 0801 на 2 521 943,00 рублей (обл.бюджет) и 77 998,87 рублей (местн. бюджет) на создание муниципальной библиотеки по модельному стандарту  в Сещинской поселенческой центральной библиотеки, обособленного структурного подразделения МБУК «ЦБС Дубровского района» сельских учреждений культуры </t>
  </si>
  <si>
    <t>01 4 11 80020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</si>
  <si>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</si>
  <si>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0104</t>
  </si>
  <si>
    <t>Увеличение расходов по разделу/подразделу 0104 на сумму 25 500,00 рублей, в связи с увеличением потребности до конца года</t>
  </si>
  <si>
    <t>01 4 15 80710</t>
  </si>
  <si>
    <t>Многофункциональные центры предоставления государственных и муниципальных услуг</t>
  </si>
  <si>
    <t>0113</t>
  </si>
  <si>
    <t>Уменьшение расходов по разделу/подразделу 0113 в сумме 4 136,36 рублей, в связи с потребностью до конца года</t>
  </si>
  <si>
    <t>01 4 16 81400</t>
  </si>
  <si>
    <t>Развитие кадрового потенциала, переподготовка и повышение квалификации персонала</t>
  </si>
  <si>
    <t>Уменьшение расходов по разделу/подразделу 0113 в сумме 47 145,00 рублей, в связи с уменьшением потребности до конца года</t>
  </si>
  <si>
    <t>01 4 21 80930</t>
  </si>
  <si>
    <t>Эксплуатация и содержание имущества, находящегося в муниципальной собственности, арендованного недвижимого имущества</t>
  </si>
  <si>
    <t>Увеличение расходов по разделу/подразделу 0113 в сумме 204 820,36 рублей, в связи с потребностью до конца года</t>
  </si>
  <si>
    <t>Увеличение по разделу/подразделу 0406 на сумму 347 145,00 (местный бюджет) на  разработку документации по декларации безопасности ГТС в п.Дубровка Дубровского района, согласно договора</t>
  </si>
  <si>
    <t>01 4 56 81830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</si>
  <si>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</si>
  <si>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Увеличение расходов по разделу/подразделу 0501 на сумму 22 606,54 рублей, в связи с потребностью до конца года</t>
  </si>
  <si>
    <t>01 4 56 81740</t>
  </si>
  <si>
    <t>Мероприятия в сфере коммунального хозяйства</t>
  </si>
  <si>
    <t>0502</t>
  </si>
  <si>
    <t>Уменьшение  расходов по разделу/подразделу 0502 на сумму 366 220,16 рублей в связи с уменьшением потребности до конца года</t>
  </si>
  <si>
    <t>01 4 56 81840</t>
  </si>
  <si>
    <t>Капитальный и текущий ремонт муниципального жилищного фонда</t>
  </si>
  <si>
    <t>Увеличение расходов по разделу/подразделу 0502 на сумму 17 584,30 рублей в связи с увеличением потребности до конца года</t>
  </si>
  <si>
    <t>01 4 87 80610</t>
  </si>
  <si>
    <t>Центры спортивной подготовки (сборные команды)</t>
  </si>
  <si>
    <t>1103</t>
  </si>
  <si>
    <t>Уменьшение расходов по разделу/подразделу 1103 в сумме 2 509,30 рублей, в связи с уменьшением потребности до конца ода</t>
  </si>
  <si>
    <t xml:space="preserve">Комитет имущественных отношений </t>
  </si>
  <si>
    <t>01 4 14 80040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</si>
  <si>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</si>
  <si>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Увеличение расходов  по разделу/подразделу 0113 на сумму 1 710,00 рублей, в связи с увеличением потребности до конца года </t>
  </si>
  <si>
    <t xml:space="preserve">Уменьшение расходов  по разделу/подразделу 0113 на сумму 1 710,00 рублей, в связи с уменьшением потребности до конца года </t>
  </si>
  <si>
    <t>Администрация Дубровского района</t>
  </si>
  <si>
    <t>02 4 21 80720</t>
  </si>
  <si>
    <t>Учреждения, обеспечивающие деятельность органов местного самоуправления и муниципальных учреждений</t>
  </si>
  <si>
    <t>0709</t>
  </si>
  <si>
    <t>Увеличение расходов по разделу/подразделу 0709 в сумме  600,00 рублей, в связи с увеличением потребности до конца года</t>
  </si>
  <si>
    <t>Уменьшение расходов по разделу/подразделу 0709 на сумму 600,00 рублей, связи с уменьшением потребности до конца года</t>
  </si>
  <si>
    <t>02 4 23 82370</t>
  </si>
  <si>
    <t>Организация временного трудоустройства несовершеннолетних граждан в возрасте от 14 до 18 лет</t>
  </si>
  <si>
    <t>0401</t>
  </si>
  <si>
    <t>Увеличение расходов по разделу/подразделу 0401 в сумме  11 400,00 рублей, в связи с увеличением потребности до конца года</t>
  </si>
  <si>
    <t>Увеличение по разделу/подразделу 0701 на сумму 100 000,00 (местный бюджет) на составление проектной документации по объекту "Капитальный ремонт здания МБДОУ Дубровский детский сад № 2 Ромашка"), согласно договора; на сумму 220 000,00 (местный бюджет) на составление сметной документации по объекту "Капитальный ремонт здания МБДОУ Дубровский детский сад № 2 Ромашка"), согласно договора; на сумму 100 000,00 рублей (местный бюджет) на монтаж узла учета тепловой энергии МБДОУ Сещинский детский сад "Солнышко", согласно проекта сметы; на сумму 103 600,00 рублей (местный бюджет) на приобретение медицинского оборудования для медицинского кабинета МБОУ Дубровской №1 СОШ им. генерал-майора Никитина И.С." по предписанию прокуратуры; на сумму 74 500,00,00 рублей (местный бюджет) на приобретение медицинского оборудования для медицинского кабинета МБДОУ Дубровский детский сад № 2 Ромашка") по предписанию прокуратуры.</t>
  </si>
  <si>
    <t>02 4 11 83260</t>
  </si>
  <si>
    <t>Повышение энергетической эффективности и обеспечения энергосбережения</t>
  </si>
  <si>
    <t>Увеличение расходов по разделу/подразделу 0701 на сумму 20 000,00 рублей, в связи с увеличением потребности до конца года</t>
  </si>
  <si>
    <t xml:space="preserve">Увеличение расходов по разделу/подразделу 0702 на сумму 470 000,00 (местный бюджет) на осуществление строительного контроля за выполненные работы по объекту "Капитальный ремонт здания  МБОУ Дубровская № 2 СОШ, согласно договора; на сумму 135 783,58 (местный бюджет) на ремонт системы электроснабжения в здании МБОУ Дубровская № 1 СОШ им.генерал-майора Никитина И.С., согласно договора; на сумму 40 520,00 (местный бюджет) на проведение проверки сметной стоимости  по объекту "Капитальный ремонт здания  МБОУ Дубровская № 2 СОШ, согласно договора </t>
  </si>
  <si>
    <t>Увеличение расходов по разделу/подразделу 0702 на сумму 20 000,00 рублей, в связи с увеличением потребности до конца года</t>
  </si>
  <si>
    <t>Уменьшение расходов по разделу/подразделу 0709 в сумме 22,85 рублей, в связи с уменьшением потребности</t>
  </si>
  <si>
    <t>Увеличение расходов по разделу/подразделу 0709 в сумме 22,85 рублей, в связи с увеличением потребности</t>
  </si>
  <si>
    <t>02 4 22 82340</t>
  </si>
  <si>
    <t>Организация и проведение олимпиад, выставок, конкурсов, конференций и других общественных мероприятий</t>
  </si>
  <si>
    <t>Увеличение расходов по разделу/подразделу 0709 в сумме 10 000,00 рублей, в связи с увеличением потребности</t>
  </si>
  <si>
    <t>Уменьшение расходов по разделу/подразделу 0709 в сумме 10 000,00 рублей, в связи с уменьшением потребности</t>
  </si>
  <si>
    <t>02 4 22 80340</t>
  </si>
  <si>
    <t xml:space="preserve">  Учреждения психолого-медико-социального сопровождения</t>
  </si>
  <si>
    <t>Увеличение расходов по разделу/подразделу 0709 в сумме 3 000,00 рублей, в связи с увеличением потребности</t>
  </si>
  <si>
    <t>03 4 11 80480</t>
  </si>
  <si>
    <t>Дворцы и дома культуры, клубы</t>
  </si>
  <si>
    <t>03 4 11 80450</t>
  </si>
  <si>
    <t>Библиотеки</t>
  </si>
  <si>
    <t>Уменьшение расходов по разделу/подразделу 0801 в сумме 79 073,45 рублей, в связи с уменьшением потребности</t>
  </si>
  <si>
    <t>Уменьшение расходов по разделу/подразделу 0801 в сумме 154,68 рублей, в связи с уменьшением потребности</t>
  </si>
  <si>
    <t xml:space="preserve"> Финансовое управление администрации Дубровского района</t>
  </si>
  <si>
    <t>04 4 11 80040</t>
  </si>
  <si>
    <t>Руководство и управление в сфере установленных функций органов местного самоуправления</t>
  </si>
  <si>
    <t>0106</t>
  </si>
  <si>
    <t xml:space="preserve">Муниципальная программа "Управление муниципальными финансами Дубровского муниципального района Брянской области  (2024-2026 годы)"                                                                                                                     </t>
  </si>
  <si>
    <t>Увеличение расходов по разделу/подразделу 0106 в сумме 8 976,40 рублей, в связи с увеличением потребности до конца года</t>
  </si>
  <si>
    <t>Уменьшение расходов по разделу/подразделу 0106 в сумме 8 976,40 рублей , в связи с потребностью до конца года</t>
  </si>
  <si>
    <t>04 4 12 83020</t>
  </si>
  <si>
    <t>Поддержка мер по огбеспечению сбалансированности бюджетов поселений</t>
  </si>
  <si>
    <t>1402</t>
  </si>
  <si>
    <t>Увеличение расходов по разделу/подразделу 1402 в сумме 862 000,00 рублей , в связи с увеличением потребности до конца года</t>
  </si>
  <si>
    <t>Непрограммная деятельность</t>
  </si>
  <si>
    <t>70 0 00 83030</t>
  </si>
  <si>
    <t>Рерервный фонд местной админист рации</t>
  </si>
  <si>
    <t>0111</t>
  </si>
  <si>
    <t>Уменьшение расходов по разделу/подразделу 0111 в сумме 100 000,00 рублей, в связи с отсутствием потребности до конца года</t>
  </si>
  <si>
    <t>1006</t>
  </si>
  <si>
    <t>Увеличение расходов по разделу/подразделу 1006 в сумме 100 000,00 рублей, в связи с увеличением потребности до конца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</si>
</sst>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indexed="8"/>
      <name val="Arial Cyr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1" fillId="0" borderId="7">
      <alignment vertical="top" wrapText="1"/>
    </xf>
    <xf numFmtId="49" fontId="9" fillId="0" borderId="7">
      <alignment horizontal="center" vertical="top" shrinkToFit="1"/>
    </xf>
    <xf numFmtId="49" fontId="12" fillId="0" borderId="1">
      <alignment horizontal="center" vertical="top" shrinkToFit="1"/>
    </xf>
    <xf numFmtId="0" fontId="13" fillId="7" borderId="0"/>
  </cellStyleXfs>
  <cellXfs count="51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Alignment="1" applyProtection="1">
      <alignment vertical="center" wrapText="1"/>
    </xf>
    <xf numFmtId="0" fontId="6" fillId="0" borderId="2" xfId="4" applyNumberFormat="1" applyFont="1" applyFill="1" applyBorder="1" applyAlignment="1" applyProtection="1">
      <alignment horizontal="left" vertical="center" wrapText="1"/>
    </xf>
    <xf numFmtId="49" fontId="5" fillId="0" borderId="2" xfId="3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0" fillId="0" borderId="0" xfId="5" applyNumberFormat="1" applyFont="1" applyAlignment="1" applyProtection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Protection="1">
      <alignment vertical="top" wrapText="1"/>
    </xf>
    <xf numFmtId="0" fontId="5" fillId="5" borderId="2" xfId="3" applyNumberFormat="1" applyFont="1" applyFill="1" applyBorder="1" applyAlignment="1">
      <alignment horizontal="left" vertical="center" wrapText="1"/>
    </xf>
    <xf numFmtId="0" fontId="6" fillId="0" borderId="2" xfId="6" applyNumberFormat="1" applyFont="1" applyFill="1" applyBorder="1" applyAlignment="1" applyProtection="1">
      <alignment vertical="center" wrapText="1"/>
      <protection locked="0"/>
    </xf>
    <xf numFmtId="0" fontId="10" fillId="0" borderId="0" xfId="5" applyNumberFormat="1" applyFont="1" applyAlignment="1" applyProtection="1">
      <alignment horizontal="left" vertical="top" wrapText="1"/>
    </xf>
    <xf numFmtId="0" fontId="10" fillId="0" borderId="0" xfId="5" applyNumberFormat="1" applyFont="1" applyAlignment="1" applyProtection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9" fontId="6" fillId="0" borderId="2" xfId="8" applyNumberFormat="1" applyFont="1" applyFill="1" applyBorder="1" applyAlignment="1" applyProtection="1">
      <alignment horizontal="center" vertical="center" shrinkToFit="1"/>
    </xf>
    <xf numFmtId="0" fontId="5" fillId="0" borderId="1" xfId="4" applyNumberFormat="1" applyFont="1" applyFill="1" applyProtection="1">
      <alignment vertical="top" wrapText="1"/>
    </xf>
    <xf numFmtId="49" fontId="5" fillId="5" borderId="2" xfId="3" applyNumberFormat="1" applyFont="1" applyFill="1" applyBorder="1" applyAlignment="1">
      <alignment horizontal="left" vertical="center" wrapText="1"/>
    </xf>
    <xf numFmtId="49" fontId="5" fillId="6" borderId="2" xfId="3" applyNumberFormat="1" applyFont="1" applyFill="1" applyBorder="1" applyAlignment="1">
      <alignment horizontal="left" vertical="center" wrapText="1"/>
    </xf>
    <xf numFmtId="0" fontId="5" fillId="0" borderId="1" xfId="4" applyNumberFormat="1" applyFont="1" applyFill="1" applyAlignment="1" applyProtection="1">
      <alignment vertical="center" wrapText="1"/>
    </xf>
    <xf numFmtId="49" fontId="6" fillId="6" borderId="2" xfId="3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5" fillId="0" borderId="2" xfId="9" applyFont="1" applyFill="1" applyBorder="1" applyAlignment="1">
      <alignment vertical="center" wrapText="1"/>
    </xf>
    <xf numFmtId="49" fontId="5" fillId="6" borderId="2" xfId="3" applyNumberFormat="1" applyFont="1" applyFill="1" applyBorder="1" applyAlignment="1">
      <alignment horizontal="left" vertical="top" wrapText="1"/>
    </xf>
  </cellXfs>
  <cellStyles count="10">
    <cellStyle name="Normal_data" xfId="1"/>
    <cellStyle name="xl32" xfId="5"/>
    <cellStyle name="xl33" xfId="6"/>
    <cellStyle name="xl33_Документ" xfId="4"/>
    <cellStyle name="xl34" xfId="7"/>
    <cellStyle name="xl34_Документ" xfId="8"/>
    <cellStyle name="xl35_Документ" xfId="2"/>
    <cellStyle name="Обычный" xfId="0" builtinId="0"/>
    <cellStyle name="Обычный_15" xfId="9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view="pageBreakPreview" zoomScale="96" zoomScaleNormal="100" zoomScaleSheetLayoutView="96" workbookViewId="0">
      <selection activeCell="F65" sqref="F65"/>
    </sheetView>
  </sheetViews>
  <sheetFormatPr defaultRowHeight="13.2" x14ac:dyDescent="0.25"/>
  <cols>
    <col min="1" max="1" width="9.6640625" style="1" customWidth="1"/>
    <col min="2" max="2" width="14.6640625" style="1" customWidth="1"/>
    <col min="3" max="3" width="53.77734375" style="1" customWidth="1"/>
    <col min="4" max="4" width="8.6640625" style="1" customWidth="1"/>
    <col min="5" max="5" width="8.44140625" style="1" customWidth="1"/>
    <col min="6" max="8" width="18.33203125" style="1" customWidth="1"/>
    <col min="9" max="9" width="68" style="1" customWidth="1"/>
    <col min="10" max="16384" width="8.88671875" style="1"/>
  </cols>
  <sheetData>
    <row r="1" spans="1:9" ht="27" customHeight="1" x14ac:dyDescent="0.25">
      <c r="A1" s="38" t="s">
        <v>29</v>
      </c>
      <c r="B1" s="38"/>
      <c r="C1" s="38"/>
      <c r="D1" s="38"/>
      <c r="E1" s="38"/>
      <c r="F1" s="38"/>
      <c r="G1" s="38"/>
      <c r="H1" s="38"/>
      <c r="I1" s="38"/>
    </row>
    <row r="2" spans="1:9" ht="16.5" customHeight="1" x14ac:dyDescent="0.25">
      <c r="A2" s="31" t="s">
        <v>8</v>
      </c>
      <c r="B2" s="31" t="s">
        <v>9</v>
      </c>
      <c r="C2" s="31" t="s">
        <v>0</v>
      </c>
      <c r="D2" s="31" t="s">
        <v>1</v>
      </c>
      <c r="E2" s="31" t="s">
        <v>2</v>
      </c>
      <c r="F2" s="31" t="s">
        <v>17</v>
      </c>
      <c r="G2" s="31" t="s">
        <v>21</v>
      </c>
      <c r="H2" s="31" t="s">
        <v>30</v>
      </c>
      <c r="I2" s="31" t="s">
        <v>3</v>
      </c>
    </row>
    <row r="3" spans="1:9" ht="11.25" customHeight="1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9" ht="13.65" customHeight="1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ht="25.8" customHeight="1" x14ac:dyDescent="0.25">
      <c r="A5" s="37" t="s">
        <v>47</v>
      </c>
      <c r="B5" s="37"/>
      <c r="C5" s="37"/>
      <c r="D5" s="37"/>
      <c r="E5" s="37"/>
      <c r="F5" s="37"/>
      <c r="G5" s="37"/>
      <c r="H5" s="37"/>
      <c r="I5" s="37"/>
    </row>
    <row r="6" spans="1:9" x14ac:dyDescent="0.25">
      <c r="A6" s="37" t="s">
        <v>10</v>
      </c>
      <c r="B6" s="37"/>
      <c r="C6" s="37"/>
      <c r="D6" s="37"/>
      <c r="E6" s="37"/>
      <c r="F6" s="37"/>
      <c r="G6" s="37"/>
      <c r="H6" s="37"/>
      <c r="I6" s="37"/>
    </row>
    <row r="7" spans="1:9" ht="25.8" customHeight="1" x14ac:dyDescent="0.25">
      <c r="A7" s="22">
        <v>900</v>
      </c>
      <c r="B7" s="42" t="s">
        <v>57</v>
      </c>
      <c r="C7" s="23" t="s">
        <v>58</v>
      </c>
      <c r="D7" s="3" t="s">
        <v>59</v>
      </c>
      <c r="E7" s="22">
        <v>120</v>
      </c>
      <c r="F7" s="4">
        <v>25500</v>
      </c>
      <c r="G7" s="4">
        <v>0</v>
      </c>
      <c r="H7" s="4">
        <v>0</v>
      </c>
      <c r="I7" s="12" t="s">
        <v>60</v>
      </c>
    </row>
    <row r="8" spans="1:9" ht="25.8" customHeight="1" x14ac:dyDescent="0.25">
      <c r="A8" s="22">
        <v>900</v>
      </c>
      <c r="B8" s="42" t="s">
        <v>61</v>
      </c>
      <c r="C8" s="23" t="s">
        <v>62</v>
      </c>
      <c r="D8" s="3" t="s">
        <v>63</v>
      </c>
      <c r="E8" s="22">
        <v>610</v>
      </c>
      <c r="F8" s="4">
        <v>-4136.3599999999997</v>
      </c>
      <c r="G8" s="4">
        <v>0</v>
      </c>
      <c r="H8" s="4">
        <v>0</v>
      </c>
      <c r="I8" s="12" t="s">
        <v>64</v>
      </c>
    </row>
    <row r="9" spans="1:9" ht="25.8" customHeight="1" x14ac:dyDescent="0.25">
      <c r="A9" s="22">
        <v>900</v>
      </c>
      <c r="B9" s="42" t="s">
        <v>65</v>
      </c>
      <c r="C9" s="43" t="s">
        <v>66</v>
      </c>
      <c r="D9" s="3" t="s">
        <v>63</v>
      </c>
      <c r="E9" s="22">
        <v>610</v>
      </c>
      <c r="F9" s="4">
        <v>-47145</v>
      </c>
      <c r="G9" s="4">
        <v>0</v>
      </c>
      <c r="H9" s="4">
        <v>0</v>
      </c>
      <c r="I9" s="12" t="s">
        <v>67</v>
      </c>
    </row>
    <row r="10" spans="1:9" ht="25.8" customHeight="1" x14ac:dyDescent="0.25">
      <c r="A10" s="22">
        <v>900</v>
      </c>
      <c r="B10" s="42" t="s">
        <v>68</v>
      </c>
      <c r="C10" s="23" t="s">
        <v>69</v>
      </c>
      <c r="D10" s="3" t="s">
        <v>63</v>
      </c>
      <c r="E10" s="22">
        <v>240</v>
      </c>
      <c r="F10" s="4">
        <v>204820.36</v>
      </c>
      <c r="G10" s="4">
        <v>0</v>
      </c>
      <c r="H10" s="4">
        <v>0</v>
      </c>
      <c r="I10" s="12" t="s">
        <v>70</v>
      </c>
    </row>
    <row r="11" spans="1:9" ht="40.799999999999997" customHeight="1" x14ac:dyDescent="0.25">
      <c r="A11" s="9">
        <v>900</v>
      </c>
      <c r="B11" s="3" t="s">
        <v>31</v>
      </c>
      <c r="C11" s="10" t="s">
        <v>32</v>
      </c>
      <c r="D11" s="3" t="s">
        <v>33</v>
      </c>
      <c r="E11" s="9">
        <v>240</v>
      </c>
      <c r="F11" s="4">
        <v>347145</v>
      </c>
      <c r="G11" s="4">
        <v>0</v>
      </c>
      <c r="H11" s="4">
        <v>0</v>
      </c>
      <c r="I11" s="19" t="s">
        <v>71</v>
      </c>
    </row>
    <row r="12" spans="1:9" ht="26.4" customHeight="1" x14ac:dyDescent="0.25">
      <c r="A12" s="13">
        <v>900</v>
      </c>
      <c r="B12" s="3" t="s">
        <v>18</v>
      </c>
      <c r="C12" s="11" t="s">
        <v>15</v>
      </c>
      <c r="D12" s="3" t="s">
        <v>16</v>
      </c>
      <c r="E12" s="13">
        <v>240</v>
      </c>
      <c r="F12" s="4">
        <v>456581.69</v>
      </c>
      <c r="G12" s="4">
        <v>0</v>
      </c>
      <c r="H12" s="4">
        <v>0</v>
      </c>
      <c r="I12" s="24" t="s">
        <v>34</v>
      </c>
    </row>
    <row r="13" spans="1:9" ht="61.8" customHeight="1" x14ac:dyDescent="0.25">
      <c r="A13" s="15">
        <v>900</v>
      </c>
      <c r="B13" s="3" t="s">
        <v>22</v>
      </c>
      <c r="C13" s="10" t="s">
        <v>23</v>
      </c>
      <c r="D13" s="3" t="s">
        <v>24</v>
      </c>
      <c r="E13" s="15">
        <v>540</v>
      </c>
      <c r="F13" s="4">
        <v>8294</v>
      </c>
      <c r="G13" s="4">
        <v>0</v>
      </c>
      <c r="H13" s="4">
        <v>0</v>
      </c>
      <c r="I13" s="12" t="s">
        <v>35</v>
      </c>
    </row>
    <row r="14" spans="1:9" ht="40.200000000000003" customHeight="1" x14ac:dyDescent="0.25">
      <c r="A14" s="22">
        <v>900</v>
      </c>
      <c r="B14" s="42" t="s">
        <v>72</v>
      </c>
      <c r="C14" s="23" t="s">
        <v>73</v>
      </c>
      <c r="D14" s="3" t="s">
        <v>24</v>
      </c>
      <c r="E14" s="22">
        <v>240</v>
      </c>
      <c r="F14" s="4">
        <v>22606.54</v>
      </c>
      <c r="G14" s="4">
        <v>0</v>
      </c>
      <c r="H14" s="4">
        <v>0</v>
      </c>
      <c r="I14" s="21" t="s">
        <v>74</v>
      </c>
    </row>
    <row r="15" spans="1:9" ht="34.799999999999997" customHeight="1" x14ac:dyDescent="0.25">
      <c r="A15" s="22">
        <v>900</v>
      </c>
      <c r="B15" s="42" t="s">
        <v>75</v>
      </c>
      <c r="C15" s="10" t="s">
        <v>76</v>
      </c>
      <c r="D15" s="3" t="s">
        <v>77</v>
      </c>
      <c r="E15" s="22">
        <v>240</v>
      </c>
      <c r="F15" s="4">
        <v>-366220.16</v>
      </c>
      <c r="G15" s="4">
        <v>0</v>
      </c>
      <c r="H15" s="4">
        <v>0</v>
      </c>
      <c r="I15" s="44" t="s">
        <v>78</v>
      </c>
    </row>
    <row r="16" spans="1:9" ht="25.8" customHeight="1" x14ac:dyDescent="0.25">
      <c r="A16" s="22">
        <v>900</v>
      </c>
      <c r="B16" s="42" t="s">
        <v>79</v>
      </c>
      <c r="C16" s="10" t="s">
        <v>80</v>
      </c>
      <c r="D16" s="3" t="s">
        <v>77</v>
      </c>
      <c r="E16" s="22">
        <v>240</v>
      </c>
      <c r="F16" s="4">
        <v>17584.3</v>
      </c>
      <c r="G16" s="4">
        <v>0</v>
      </c>
      <c r="H16" s="4">
        <v>0</v>
      </c>
      <c r="I16" s="44" t="s">
        <v>81</v>
      </c>
    </row>
    <row r="17" spans="1:9" ht="35.4" customHeight="1" x14ac:dyDescent="0.25">
      <c r="A17" s="18">
        <v>900</v>
      </c>
      <c r="B17" s="3" t="s">
        <v>36</v>
      </c>
      <c r="C17" s="10" t="s">
        <v>37</v>
      </c>
      <c r="D17" s="3" t="s">
        <v>38</v>
      </c>
      <c r="E17" s="18">
        <v>240</v>
      </c>
      <c r="F17" s="4">
        <v>5175007.5199999996</v>
      </c>
      <c r="G17" s="4">
        <v>0</v>
      </c>
      <c r="H17" s="4">
        <v>0</v>
      </c>
      <c r="I17" s="24" t="s">
        <v>39</v>
      </c>
    </row>
    <row r="18" spans="1:9" ht="51" customHeight="1" x14ac:dyDescent="0.25">
      <c r="A18" s="18">
        <v>900</v>
      </c>
      <c r="B18" s="3" t="s">
        <v>40</v>
      </c>
      <c r="C18" s="25" t="s">
        <v>41</v>
      </c>
      <c r="D18" s="3" t="s">
        <v>42</v>
      </c>
      <c r="E18" s="18">
        <v>320</v>
      </c>
      <c r="F18" s="4">
        <v>4789917</v>
      </c>
      <c r="G18" s="4">
        <v>0</v>
      </c>
      <c r="H18" s="4">
        <v>0</v>
      </c>
      <c r="I18" s="24" t="s">
        <v>43</v>
      </c>
    </row>
    <row r="19" spans="1:9" ht="43.2" customHeight="1" x14ac:dyDescent="0.25">
      <c r="A19" s="16">
        <v>900</v>
      </c>
      <c r="B19" s="3" t="s">
        <v>44</v>
      </c>
      <c r="C19" s="20" t="s">
        <v>45</v>
      </c>
      <c r="D19" s="16">
        <v>1101</v>
      </c>
      <c r="E19" s="16">
        <v>610</v>
      </c>
      <c r="F19" s="4">
        <v>83643.460000000006</v>
      </c>
      <c r="G19" s="4">
        <v>0</v>
      </c>
      <c r="H19" s="4">
        <v>0</v>
      </c>
      <c r="I19" s="12" t="s">
        <v>46</v>
      </c>
    </row>
    <row r="20" spans="1:9" ht="31.2" customHeight="1" x14ac:dyDescent="0.25">
      <c r="A20" s="22">
        <v>900</v>
      </c>
      <c r="B20" s="42" t="s">
        <v>82</v>
      </c>
      <c r="C20" s="10" t="s">
        <v>83</v>
      </c>
      <c r="D20" s="3" t="s">
        <v>84</v>
      </c>
      <c r="E20" s="22">
        <v>610</v>
      </c>
      <c r="F20" s="4">
        <v>-2509.3000000000002</v>
      </c>
      <c r="G20" s="4">
        <v>0</v>
      </c>
      <c r="H20" s="4">
        <v>0</v>
      </c>
      <c r="I20" s="12" t="s">
        <v>85</v>
      </c>
    </row>
    <row r="21" spans="1:9" ht="20.399999999999999" customHeight="1" x14ac:dyDescent="0.25">
      <c r="A21" s="39" t="s">
        <v>86</v>
      </c>
      <c r="B21" s="40"/>
      <c r="C21" s="40"/>
      <c r="D21" s="40"/>
      <c r="E21" s="40"/>
      <c r="F21" s="40"/>
      <c r="G21" s="40"/>
      <c r="H21" s="40"/>
      <c r="I21" s="41"/>
    </row>
    <row r="22" spans="1:9" ht="43.8" customHeight="1" x14ac:dyDescent="0.25">
      <c r="A22" s="22">
        <v>904</v>
      </c>
      <c r="B22" s="3" t="s">
        <v>87</v>
      </c>
      <c r="C22" s="23" t="s">
        <v>88</v>
      </c>
      <c r="D22" s="3" t="s">
        <v>63</v>
      </c>
      <c r="E22" s="22">
        <v>120</v>
      </c>
      <c r="F22" s="4">
        <v>1710</v>
      </c>
      <c r="G22" s="4">
        <v>0</v>
      </c>
      <c r="H22" s="4">
        <v>0</v>
      </c>
      <c r="I22" s="21" t="s">
        <v>89</v>
      </c>
    </row>
    <row r="23" spans="1:9" ht="41.4" customHeight="1" x14ac:dyDescent="0.25">
      <c r="A23" s="22">
        <v>904</v>
      </c>
      <c r="B23" s="3" t="s">
        <v>87</v>
      </c>
      <c r="C23" s="23" t="s">
        <v>88</v>
      </c>
      <c r="D23" s="3" t="s">
        <v>63</v>
      </c>
      <c r="E23" s="22">
        <v>240</v>
      </c>
      <c r="F23" s="4">
        <v>-1710</v>
      </c>
      <c r="G23" s="4">
        <v>0</v>
      </c>
      <c r="H23" s="4">
        <v>0</v>
      </c>
      <c r="I23" s="21" t="s">
        <v>90</v>
      </c>
    </row>
    <row r="24" spans="1:9" ht="13.2" customHeight="1" x14ac:dyDescent="0.25">
      <c r="A24" s="33" t="s">
        <v>4</v>
      </c>
      <c r="B24" s="34"/>
      <c r="C24" s="34"/>
      <c r="D24" s="34"/>
      <c r="E24" s="35"/>
      <c r="F24" s="5">
        <f>SUM(F7:F23)</f>
        <v>10711089.050000001</v>
      </c>
      <c r="G24" s="5">
        <f>SUM(G11:G13)</f>
        <v>0</v>
      </c>
      <c r="H24" s="5">
        <f>SUM(H11:H13)</f>
        <v>0</v>
      </c>
      <c r="I24" s="6" t="s">
        <v>7</v>
      </c>
    </row>
    <row r="25" spans="1:9" ht="14.4" customHeight="1" x14ac:dyDescent="0.25">
      <c r="A25" s="32" t="s">
        <v>5</v>
      </c>
      <c r="B25" s="32"/>
      <c r="C25" s="32"/>
      <c r="D25" s="32"/>
      <c r="E25" s="32"/>
      <c r="F25" s="5">
        <f>F24</f>
        <v>10711089.050000001</v>
      </c>
      <c r="G25" s="5">
        <f>G24</f>
        <v>0</v>
      </c>
      <c r="H25" s="5">
        <f>H24</f>
        <v>0</v>
      </c>
      <c r="I25" s="6" t="s">
        <v>7</v>
      </c>
    </row>
    <row r="26" spans="1:9" ht="16.2" customHeight="1" x14ac:dyDescent="0.25">
      <c r="A26" s="39" t="s">
        <v>48</v>
      </c>
      <c r="B26" s="40"/>
      <c r="C26" s="40"/>
      <c r="D26" s="40"/>
      <c r="E26" s="40"/>
      <c r="F26" s="40"/>
      <c r="G26" s="40"/>
      <c r="H26" s="40"/>
      <c r="I26" s="41"/>
    </row>
    <row r="27" spans="1:9" ht="16.2" customHeight="1" x14ac:dyDescent="0.25">
      <c r="A27" s="39" t="s">
        <v>91</v>
      </c>
      <c r="B27" s="40"/>
      <c r="C27" s="40"/>
      <c r="D27" s="40"/>
      <c r="E27" s="40"/>
      <c r="F27" s="40"/>
      <c r="G27" s="40"/>
      <c r="H27" s="40"/>
      <c r="I27" s="41"/>
    </row>
    <row r="28" spans="1:9" ht="32.4" customHeight="1" x14ac:dyDescent="0.25">
      <c r="A28" s="22">
        <v>900</v>
      </c>
      <c r="B28" s="42" t="s">
        <v>92</v>
      </c>
      <c r="C28" s="10" t="s">
        <v>93</v>
      </c>
      <c r="D28" s="3" t="s">
        <v>94</v>
      </c>
      <c r="E28" s="22">
        <v>110</v>
      </c>
      <c r="F28" s="4">
        <v>600</v>
      </c>
      <c r="G28" s="4">
        <v>0</v>
      </c>
      <c r="H28" s="4">
        <v>0</v>
      </c>
      <c r="I28" s="12" t="s">
        <v>95</v>
      </c>
    </row>
    <row r="29" spans="1:9" ht="27.6" customHeight="1" x14ac:dyDescent="0.25">
      <c r="A29" s="22">
        <v>900</v>
      </c>
      <c r="B29" s="42" t="s">
        <v>92</v>
      </c>
      <c r="C29" s="10" t="s">
        <v>93</v>
      </c>
      <c r="D29" s="3" t="s">
        <v>94</v>
      </c>
      <c r="E29" s="22">
        <v>240</v>
      </c>
      <c r="F29" s="4">
        <v>-600</v>
      </c>
      <c r="G29" s="4">
        <v>0</v>
      </c>
      <c r="H29" s="4">
        <v>0</v>
      </c>
      <c r="I29" s="12" t="s">
        <v>96</v>
      </c>
    </row>
    <row r="30" spans="1:9" ht="14.4" customHeight="1" x14ac:dyDescent="0.25">
      <c r="A30" s="39" t="s">
        <v>13</v>
      </c>
      <c r="B30" s="40"/>
      <c r="C30" s="40"/>
      <c r="D30" s="40"/>
      <c r="E30" s="40"/>
      <c r="F30" s="40"/>
      <c r="G30" s="40"/>
      <c r="H30" s="40"/>
      <c r="I30" s="41"/>
    </row>
    <row r="31" spans="1:9" ht="28.8" customHeight="1" x14ac:dyDescent="0.25">
      <c r="A31" s="22">
        <v>905</v>
      </c>
      <c r="B31" s="3" t="s">
        <v>97</v>
      </c>
      <c r="C31" s="21" t="s">
        <v>98</v>
      </c>
      <c r="D31" s="3" t="s">
        <v>99</v>
      </c>
      <c r="E31" s="22">
        <v>610</v>
      </c>
      <c r="F31" s="4">
        <v>11400</v>
      </c>
      <c r="G31" s="4">
        <v>0</v>
      </c>
      <c r="H31" s="4">
        <v>0</v>
      </c>
      <c r="I31" s="12" t="s">
        <v>100</v>
      </c>
    </row>
    <row r="32" spans="1:9" ht="142.19999999999999" customHeight="1" x14ac:dyDescent="0.25">
      <c r="A32" s="9">
        <v>905</v>
      </c>
      <c r="B32" s="3" t="s">
        <v>25</v>
      </c>
      <c r="C32" s="11" t="s">
        <v>26</v>
      </c>
      <c r="D32" s="3" t="s">
        <v>12</v>
      </c>
      <c r="E32" s="9">
        <v>610</v>
      </c>
      <c r="F32" s="4">
        <v>598100</v>
      </c>
      <c r="G32" s="4">
        <v>0</v>
      </c>
      <c r="H32" s="4">
        <v>0</v>
      </c>
      <c r="I32" s="12" t="s">
        <v>101</v>
      </c>
    </row>
    <row r="33" spans="1:9" ht="27.6" customHeight="1" x14ac:dyDescent="0.25">
      <c r="A33" s="22">
        <v>905</v>
      </c>
      <c r="B33" s="3" t="s">
        <v>102</v>
      </c>
      <c r="C33" s="46" t="s">
        <v>103</v>
      </c>
      <c r="D33" s="3" t="s">
        <v>12</v>
      </c>
      <c r="E33" s="22">
        <v>610</v>
      </c>
      <c r="F33" s="4">
        <v>20000</v>
      </c>
      <c r="G33" s="4">
        <v>0</v>
      </c>
      <c r="H33" s="4">
        <v>0</v>
      </c>
      <c r="I33" s="45" t="s">
        <v>104</v>
      </c>
    </row>
    <row r="34" spans="1:9" ht="87.6" customHeight="1" x14ac:dyDescent="0.25">
      <c r="A34" s="14">
        <v>905</v>
      </c>
      <c r="B34" s="3" t="s">
        <v>27</v>
      </c>
      <c r="C34" s="11" t="s">
        <v>28</v>
      </c>
      <c r="D34" s="3" t="s">
        <v>14</v>
      </c>
      <c r="E34" s="14">
        <v>610</v>
      </c>
      <c r="F34" s="4">
        <v>646303.57999999996</v>
      </c>
      <c r="G34" s="4">
        <v>0</v>
      </c>
      <c r="H34" s="4">
        <v>0</v>
      </c>
      <c r="I34" s="12" t="s">
        <v>105</v>
      </c>
    </row>
    <row r="35" spans="1:9" ht="24" customHeight="1" x14ac:dyDescent="0.25">
      <c r="A35" s="22">
        <v>905</v>
      </c>
      <c r="B35" s="3" t="s">
        <v>102</v>
      </c>
      <c r="C35" s="46" t="s">
        <v>103</v>
      </c>
      <c r="D35" s="3" t="s">
        <v>14</v>
      </c>
      <c r="E35" s="22">
        <v>610</v>
      </c>
      <c r="F35" s="4">
        <v>20000</v>
      </c>
      <c r="G35" s="4">
        <v>0</v>
      </c>
      <c r="H35" s="4">
        <v>0</v>
      </c>
      <c r="I35" s="45" t="s">
        <v>106</v>
      </c>
    </row>
    <row r="36" spans="1:9" ht="37.799999999999997" customHeight="1" x14ac:dyDescent="0.25">
      <c r="A36" s="17">
        <v>905</v>
      </c>
      <c r="B36" s="3" t="s">
        <v>49</v>
      </c>
      <c r="C36" s="26" t="s">
        <v>50</v>
      </c>
      <c r="D36" s="3" t="s">
        <v>14</v>
      </c>
      <c r="E36" s="17">
        <v>610</v>
      </c>
      <c r="F36" s="4">
        <v>3583730</v>
      </c>
      <c r="G36" s="4">
        <v>0</v>
      </c>
      <c r="H36" s="4">
        <v>0</v>
      </c>
      <c r="I36" s="12" t="s">
        <v>51</v>
      </c>
    </row>
    <row r="37" spans="1:9" ht="28.2" customHeight="1" x14ac:dyDescent="0.25">
      <c r="A37" s="22">
        <v>905</v>
      </c>
      <c r="B37" s="3" t="s">
        <v>92</v>
      </c>
      <c r="C37" s="10" t="s">
        <v>93</v>
      </c>
      <c r="D37" s="3" t="s">
        <v>94</v>
      </c>
      <c r="E37" s="22">
        <v>240</v>
      </c>
      <c r="F37" s="4">
        <v>-22.85</v>
      </c>
      <c r="G37" s="4">
        <v>0</v>
      </c>
      <c r="H37" s="4">
        <v>0</v>
      </c>
      <c r="I37" s="47" t="s">
        <v>107</v>
      </c>
    </row>
    <row r="38" spans="1:9" ht="29.4" customHeight="1" x14ac:dyDescent="0.25">
      <c r="A38" s="22">
        <v>905</v>
      </c>
      <c r="B38" s="3" t="s">
        <v>92</v>
      </c>
      <c r="C38" s="10" t="s">
        <v>93</v>
      </c>
      <c r="D38" s="3" t="s">
        <v>94</v>
      </c>
      <c r="E38" s="22">
        <v>850</v>
      </c>
      <c r="F38" s="4">
        <v>22.85</v>
      </c>
      <c r="G38" s="4">
        <v>0</v>
      </c>
      <c r="H38" s="4">
        <v>0</v>
      </c>
      <c r="I38" s="47" t="s">
        <v>108</v>
      </c>
    </row>
    <row r="39" spans="1:9" ht="29.4" customHeight="1" x14ac:dyDescent="0.25">
      <c r="A39" s="22">
        <v>905</v>
      </c>
      <c r="B39" s="3" t="s">
        <v>109</v>
      </c>
      <c r="C39" s="48" t="s">
        <v>110</v>
      </c>
      <c r="D39" s="3" t="s">
        <v>94</v>
      </c>
      <c r="E39" s="22">
        <v>110</v>
      </c>
      <c r="F39" s="4">
        <v>10000</v>
      </c>
      <c r="G39" s="4">
        <v>0</v>
      </c>
      <c r="H39" s="4">
        <v>0</v>
      </c>
      <c r="I39" s="47" t="s">
        <v>111</v>
      </c>
    </row>
    <row r="40" spans="1:9" ht="29.4" customHeight="1" x14ac:dyDescent="0.25">
      <c r="A40" s="22">
        <v>905</v>
      </c>
      <c r="B40" s="3" t="s">
        <v>109</v>
      </c>
      <c r="C40" s="48" t="s">
        <v>110</v>
      </c>
      <c r="D40" s="3" t="s">
        <v>94</v>
      </c>
      <c r="E40" s="22">
        <v>240</v>
      </c>
      <c r="F40" s="4">
        <v>-10000</v>
      </c>
      <c r="G40" s="4">
        <v>0</v>
      </c>
      <c r="H40" s="4">
        <v>0</v>
      </c>
      <c r="I40" s="47" t="s">
        <v>112</v>
      </c>
    </row>
    <row r="41" spans="1:9" ht="29.4" customHeight="1" x14ac:dyDescent="0.25">
      <c r="A41" s="22">
        <v>905</v>
      </c>
      <c r="B41" s="3" t="s">
        <v>113</v>
      </c>
      <c r="C41" s="46" t="s">
        <v>114</v>
      </c>
      <c r="D41" s="3" t="s">
        <v>94</v>
      </c>
      <c r="E41" s="22">
        <v>610</v>
      </c>
      <c r="F41" s="4">
        <v>3000</v>
      </c>
      <c r="G41" s="4">
        <v>0</v>
      </c>
      <c r="H41" s="4">
        <v>0</v>
      </c>
      <c r="I41" s="47" t="s">
        <v>115</v>
      </c>
    </row>
    <row r="42" spans="1:9" x14ac:dyDescent="0.25">
      <c r="A42" s="32" t="s">
        <v>4</v>
      </c>
      <c r="B42" s="32"/>
      <c r="C42" s="32"/>
      <c r="D42" s="32"/>
      <c r="E42" s="32"/>
      <c r="F42" s="5">
        <f>SUM(F28:F41)</f>
        <v>4882533.58</v>
      </c>
      <c r="G42" s="5">
        <f>SUM(G32:G36)</f>
        <v>0</v>
      </c>
      <c r="H42" s="5">
        <f>SUM(H32:H34)</f>
        <v>0</v>
      </c>
      <c r="I42" s="6" t="s">
        <v>7</v>
      </c>
    </row>
    <row r="43" spans="1:9" ht="14.4" customHeight="1" x14ac:dyDescent="0.25">
      <c r="A43" s="32" t="s">
        <v>5</v>
      </c>
      <c r="B43" s="32"/>
      <c r="C43" s="32"/>
      <c r="D43" s="32"/>
      <c r="E43" s="32"/>
      <c r="F43" s="5">
        <f t="shared" ref="F43:H43" si="0">F42</f>
        <v>4882533.58</v>
      </c>
      <c r="G43" s="5">
        <f t="shared" si="0"/>
        <v>0</v>
      </c>
      <c r="H43" s="5">
        <f t="shared" si="0"/>
        <v>0</v>
      </c>
      <c r="I43" s="6" t="s">
        <v>7</v>
      </c>
    </row>
    <row r="44" spans="1:9" ht="25.8" customHeight="1" x14ac:dyDescent="0.25">
      <c r="A44" s="36" t="s">
        <v>52</v>
      </c>
      <c r="B44" s="36"/>
      <c r="C44" s="36"/>
      <c r="D44" s="36"/>
      <c r="E44" s="36"/>
      <c r="F44" s="36"/>
      <c r="G44" s="36"/>
      <c r="H44" s="36"/>
      <c r="I44" s="36"/>
    </row>
    <row r="45" spans="1:9" x14ac:dyDescent="0.25">
      <c r="A45" s="36" t="s">
        <v>10</v>
      </c>
      <c r="B45" s="36"/>
      <c r="C45" s="36"/>
      <c r="D45" s="36"/>
      <c r="E45" s="36"/>
      <c r="F45" s="36"/>
      <c r="G45" s="36"/>
      <c r="H45" s="36"/>
      <c r="I45" s="36"/>
    </row>
    <row r="46" spans="1:9" ht="43.8" customHeight="1" x14ac:dyDescent="0.25">
      <c r="A46" s="2">
        <v>900</v>
      </c>
      <c r="B46" s="3" t="s">
        <v>19</v>
      </c>
      <c r="C46" s="8" t="s">
        <v>20</v>
      </c>
      <c r="D46" s="3" t="s">
        <v>11</v>
      </c>
      <c r="E46" s="2">
        <v>610</v>
      </c>
      <c r="F46" s="4">
        <v>107457.58</v>
      </c>
      <c r="G46" s="4">
        <v>0</v>
      </c>
      <c r="H46" s="4">
        <v>0</v>
      </c>
      <c r="I46" s="12" t="s">
        <v>53</v>
      </c>
    </row>
    <row r="47" spans="1:9" ht="53.4" customHeight="1" x14ac:dyDescent="0.25">
      <c r="A47" s="17">
        <v>900</v>
      </c>
      <c r="B47" s="3" t="s">
        <v>54</v>
      </c>
      <c r="C47" s="27" t="s">
        <v>55</v>
      </c>
      <c r="D47" s="3" t="s">
        <v>11</v>
      </c>
      <c r="E47" s="17">
        <v>610</v>
      </c>
      <c r="F47" s="4">
        <v>2599941.87</v>
      </c>
      <c r="G47" s="4">
        <v>0</v>
      </c>
      <c r="H47" s="4">
        <v>0</v>
      </c>
      <c r="I47" s="12" t="s">
        <v>56</v>
      </c>
    </row>
    <row r="48" spans="1:9" ht="25.8" customHeight="1" x14ac:dyDescent="0.25">
      <c r="A48" s="22">
        <v>900</v>
      </c>
      <c r="B48" s="3" t="s">
        <v>116</v>
      </c>
      <c r="C48" s="21" t="s">
        <v>117</v>
      </c>
      <c r="D48" s="3" t="s">
        <v>11</v>
      </c>
      <c r="E48" s="22">
        <v>610</v>
      </c>
      <c r="F48" s="4">
        <v>-154.68</v>
      </c>
      <c r="G48" s="4">
        <v>0</v>
      </c>
      <c r="H48" s="4">
        <v>0</v>
      </c>
      <c r="I48" s="47" t="s">
        <v>121</v>
      </c>
    </row>
    <row r="49" spans="1:9" ht="39.6" customHeight="1" x14ac:dyDescent="0.25">
      <c r="A49" s="22">
        <v>900</v>
      </c>
      <c r="B49" s="3" t="s">
        <v>118</v>
      </c>
      <c r="C49" s="21" t="s">
        <v>119</v>
      </c>
      <c r="D49" s="3" t="s">
        <v>11</v>
      </c>
      <c r="E49" s="22">
        <v>610</v>
      </c>
      <c r="F49" s="4">
        <v>-79073.45</v>
      </c>
      <c r="G49" s="4">
        <v>0</v>
      </c>
      <c r="H49" s="4">
        <v>0</v>
      </c>
      <c r="I49" s="47" t="s">
        <v>120</v>
      </c>
    </row>
    <row r="50" spans="1:9" x14ac:dyDescent="0.25">
      <c r="A50" s="32" t="s">
        <v>4</v>
      </c>
      <c r="B50" s="32"/>
      <c r="C50" s="32"/>
      <c r="D50" s="32"/>
      <c r="E50" s="32"/>
      <c r="F50" s="5">
        <f>SUM(F46:F49)</f>
        <v>2628171.3199999998</v>
      </c>
      <c r="G50" s="5">
        <f>SUM(G46:G46)</f>
        <v>0</v>
      </c>
      <c r="H50" s="5">
        <f>SUM(H46:H46)</f>
        <v>0</v>
      </c>
      <c r="I50" s="6" t="s">
        <v>7</v>
      </c>
    </row>
    <row r="51" spans="1:9" ht="14.4" customHeight="1" x14ac:dyDescent="0.25">
      <c r="A51" s="33" t="s">
        <v>5</v>
      </c>
      <c r="B51" s="34"/>
      <c r="C51" s="34"/>
      <c r="D51" s="34"/>
      <c r="E51" s="35"/>
      <c r="F51" s="5">
        <f>F50</f>
        <v>2628171.3199999998</v>
      </c>
      <c r="G51" s="5">
        <f t="shared" ref="G51:H51" si="1">G50</f>
        <v>0</v>
      </c>
      <c r="H51" s="5">
        <f t="shared" si="1"/>
        <v>0</v>
      </c>
      <c r="I51" s="6" t="s">
        <v>7</v>
      </c>
    </row>
    <row r="52" spans="1:9" ht="18.600000000000001" customHeight="1" x14ac:dyDescent="0.25">
      <c r="A52" s="39" t="s">
        <v>126</v>
      </c>
      <c r="B52" s="40"/>
      <c r="C52" s="40"/>
      <c r="D52" s="40"/>
      <c r="E52" s="40"/>
      <c r="F52" s="41"/>
      <c r="G52" s="4"/>
      <c r="H52" s="4"/>
      <c r="I52" s="47"/>
    </row>
    <row r="53" spans="1:9" ht="14.4" customHeight="1" x14ac:dyDescent="0.25">
      <c r="A53" s="39" t="s">
        <v>122</v>
      </c>
      <c r="B53" s="40"/>
      <c r="C53" s="41"/>
      <c r="D53" s="3"/>
      <c r="E53" s="22"/>
      <c r="F53" s="4"/>
      <c r="G53" s="4"/>
      <c r="H53" s="4"/>
      <c r="I53" s="47"/>
    </row>
    <row r="54" spans="1:9" ht="32.4" customHeight="1" x14ac:dyDescent="0.25">
      <c r="A54" s="22">
        <v>902</v>
      </c>
      <c r="B54" s="42" t="s">
        <v>123</v>
      </c>
      <c r="C54" s="49" t="s">
        <v>124</v>
      </c>
      <c r="D54" s="3" t="s">
        <v>125</v>
      </c>
      <c r="E54" s="22">
        <v>120</v>
      </c>
      <c r="F54" s="4">
        <v>8976.4</v>
      </c>
      <c r="G54" s="4">
        <v>0</v>
      </c>
      <c r="H54" s="4">
        <v>0</v>
      </c>
      <c r="I54" s="47" t="s">
        <v>127</v>
      </c>
    </row>
    <row r="55" spans="1:9" ht="33" customHeight="1" x14ac:dyDescent="0.25">
      <c r="A55" s="22">
        <v>902</v>
      </c>
      <c r="B55" s="42" t="s">
        <v>123</v>
      </c>
      <c r="C55" s="49" t="s">
        <v>124</v>
      </c>
      <c r="D55" s="3" t="s">
        <v>125</v>
      </c>
      <c r="E55" s="22">
        <v>240</v>
      </c>
      <c r="F55" s="4">
        <v>-8976.4</v>
      </c>
      <c r="G55" s="4">
        <v>0</v>
      </c>
      <c r="H55" s="4">
        <v>0</v>
      </c>
      <c r="I55" s="47" t="s">
        <v>128</v>
      </c>
    </row>
    <row r="56" spans="1:9" ht="27" customHeight="1" x14ac:dyDescent="0.25">
      <c r="A56" s="22">
        <v>902</v>
      </c>
      <c r="B56" s="42" t="s">
        <v>129</v>
      </c>
      <c r="C56" s="49" t="s">
        <v>130</v>
      </c>
      <c r="D56" s="3" t="s">
        <v>131</v>
      </c>
      <c r="E56" s="22">
        <v>510</v>
      </c>
      <c r="F56" s="4">
        <v>862000</v>
      </c>
      <c r="G56" s="4">
        <v>0</v>
      </c>
      <c r="H56" s="4">
        <v>0</v>
      </c>
      <c r="I56" s="47" t="s">
        <v>132</v>
      </c>
    </row>
    <row r="57" spans="1:9" ht="13.2" customHeight="1" x14ac:dyDescent="0.25">
      <c r="A57" s="32" t="s">
        <v>4</v>
      </c>
      <c r="B57" s="32"/>
      <c r="C57" s="32"/>
      <c r="D57" s="32"/>
      <c r="E57" s="32"/>
      <c r="F57" s="5">
        <f>SUM(F54:F56)</f>
        <v>862000</v>
      </c>
      <c r="G57" s="5">
        <f t="shared" ref="G57:H57" si="2">SUM(G40:G41)</f>
        <v>0</v>
      </c>
      <c r="H57" s="5">
        <f t="shared" si="2"/>
        <v>0</v>
      </c>
      <c r="I57" s="6" t="s">
        <v>7</v>
      </c>
    </row>
    <row r="58" spans="1:9" ht="15.6" customHeight="1" x14ac:dyDescent="0.25">
      <c r="A58" s="33" t="s">
        <v>5</v>
      </c>
      <c r="B58" s="34"/>
      <c r="C58" s="34"/>
      <c r="D58" s="34"/>
      <c r="E58" s="35"/>
      <c r="F58" s="5">
        <f>F57</f>
        <v>862000</v>
      </c>
      <c r="G58" s="5">
        <f>G57</f>
        <v>0</v>
      </c>
      <c r="H58" s="5">
        <f>H57</f>
        <v>0</v>
      </c>
      <c r="I58" s="6" t="s">
        <v>7</v>
      </c>
    </row>
    <row r="59" spans="1:9" ht="15.6" customHeight="1" x14ac:dyDescent="0.25">
      <c r="A59" s="39" t="s">
        <v>133</v>
      </c>
      <c r="B59" s="40"/>
      <c r="C59" s="40"/>
      <c r="D59" s="40"/>
      <c r="E59" s="40"/>
      <c r="F59" s="41"/>
      <c r="G59" s="4"/>
      <c r="H59" s="4"/>
      <c r="I59" s="47"/>
    </row>
    <row r="60" spans="1:9" ht="27.6" customHeight="1" x14ac:dyDescent="0.25">
      <c r="A60" s="22">
        <v>902</v>
      </c>
      <c r="B60" s="42" t="s">
        <v>134</v>
      </c>
      <c r="C60" s="49" t="s">
        <v>135</v>
      </c>
      <c r="D60" s="3" t="s">
        <v>136</v>
      </c>
      <c r="E60" s="22">
        <v>870</v>
      </c>
      <c r="F60" s="4">
        <v>-100000</v>
      </c>
      <c r="G60" s="4">
        <v>0</v>
      </c>
      <c r="H60" s="4">
        <v>0</v>
      </c>
      <c r="I60" s="50" t="s">
        <v>137</v>
      </c>
    </row>
    <row r="61" spans="1:9" ht="25.8" customHeight="1" x14ac:dyDescent="0.25">
      <c r="A61" s="22">
        <v>902</v>
      </c>
      <c r="B61" s="42" t="s">
        <v>134</v>
      </c>
      <c r="C61" s="49" t="s">
        <v>135</v>
      </c>
      <c r="D61" s="3" t="s">
        <v>138</v>
      </c>
      <c r="E61" s="22">
        <v>870</v>
      </c>
      <c r="F61" s="4">
        <v>100000</v>
      </c>
      <c r="G61" s="4">
        <v>0</v>
      </c>
      <c r="H61" s="4">
        <v>0</v>
      </c>
      <c r="I61" s="50" t="s">
        <v>139</v>
      </c>
    </row>
    <row r="62" spans="1:9" ht="19.8" customHeight="1" x14ac:dyDescent="0.25">
      <c r="A62" s="32" t="s">
        <v>4</v>
      </c>
      <c r="B62" s="32"/>
      <c r="C62" s="32"/>
      <c r="D62" s="32"/>
      <c r="E62" s="32"/>
      <c r="F62" s="5">
        <f>SUM(F60:F61)</f>
        <v>0</v>
      </c>
      <c r="G62" s="5">
        <f>SUM(G51:G61)</f>
        <v>0</v>
      </c>
      <c r="H62" s="5">
        <f>SUM(H51:H61)</f>
        <v>0</v>
      </c>
      <c r="I62" s="6" t="s">
        <v>7</v>
      </c>
    </row>
    <row r="63" spans="1:9" ht="10.199999999999999" customHeight="1" x14ac:dyDescent="0.25">
      <c r="A63" s="33" t="s">
        <v>5</v>
      </c>
      <c r="B63" s="34"/>
      <c r="C63" s="34"/>
      <c r="D63" s="34"/>
      <c r="E63" s="35"/>
      <c r="F63" s="7">
        <f>F62</f>
        <v>0</v>
      </c>
      <c r="G63" s="5">
        <f>G62</f>
        <v>0</v>
      </c>
      <c r="H63" s="5">
        <f>H62</f>
        <v>0</v>
      </c>
      <c r="I63" s="6" t="s">
        <v>7</v>
      </c>
    </row>
    <row r="64" spans="1:9" x14ac:dyDescent="0.25">
      <c r="A64" s="28" t="s">
        <v>6</v>
      </c>
      <c r="B64" s="29"/>
      <c r="C64" s="29"/>
      <c r="D64" s="29"/>
      <c r="E64" s="30"/>
      <c r="F64" s="7">
        <f>F25+F43+F51+F63+F58</f>
        <v>19083793.949999999</v>
      </c>
      <c r="G64" s="7">
        <f>G25+G43+G51</f>
        <v>0</v>
      </c>
      <c r="H64" s="7">
        <f>H25+H43+H51</f>
        <v>0</v>
      </c>
      <c r="I64" s="6" t="s">
        <v>7</v>
      </c>
    </row>
  </sheetData>
  <autoFilter ref="A4:I25"/>
  <mergeCells count="32">
    <mergeCell ref="A58:E58"/>
    <mergeCell ref="A59:F59"/>
    <mergeCell ref="A62:E62"/>
    <mergeCell ref="A63:E63"/>
    <mergeCell ref="A1:I1"/>
    <mergeCell ref="A5:I5"/>
    <mergeCell ref="B2:B4"/>
    <mergeCell ref="A45:I45"/>
    <mergeCell ref="A26:I26"/>
    <mergeCell ref="A30:I30"/>
    <mergeCell ref="A42:E42"/>
    <mergeCell ref="A43:E43"/>
    <mergeCell ref="A2:A4"/>
    <mergeCell ref="I2:I4"/>
    <mergeCell ref="A21:I21"/>
    <mergeCell ref="A27:I27"/>
    <mergeCell ref="A64:E64"/>
    <mergeCell ref="F2:F4"/>
    <mergeCell ref="G2:G4"/>
    <mergeCell ref="H2:H4"/>
    <mergeCell ref="A25:E25"/>
    <mergeCell ref="A50:E50"/>
    <mergeCell ref="A51:E51"/>
    <mergeCell ref="C2:C4"/>
    <mergeCell ref="A44:I44"/>
    <mergeCell ref="D2:D4"/>
    <mergeCell ref="E2:E4"/>
    <mergeCell ref="A6:I6"/>
    <mergeCell ref="A24:E24"/>
    <mergeCell ref="A52:F52"/>
    <mergeCell ref="A53:C53"/>
    <mergeCell ref="A57:E57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2020-06-08T07:50:27Z</cp:lastPrinted>
  <dcterms:created xsi:type="dcterms:W3CDTF">2006-09-16T00:00:00Z</dcterms:created>
  <dcterms:modified xsi:type="dcterms:W3CDTF">2024-06-24T18:37:14Z</dcterms:modified>
</cp:coreProperties>
</file>