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3\ДЕКАБРЬ - 12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пояснение'!$A$4:$I$63</definedName>
    <definedName name="_xlnm.Print_Titles" localSheetId="0">'Расходы подробное пояснение'!$2:$4</definedName>
    <definedName name="_xlnm.Print_Area" localSheetId="0">'Расходы подробное пояснение'!$A$1:$I$129</definedName>
  </definedNames>
  <calcPr calcId="162913"/>
</workbook>
</file>

<file path=xl/calcChain.xml><?xml version="1.0" encoding="utf-8"?>
<calcChain xmlns="http://schemas.openxmlformats.org/spreadsheetml/2006/main">
  <c r="F129" i="1" l="1"/>
  <c r="F62" i="1"/>
  <c r="F96" i="1"/>
  <c r="F114" i="1"/>
  <c r="H114" i="1"/>
  <c r="H115" i="1" s="1"/>
  <c r="G114" i="1"/>
  <c r="G115" i="1" s="1"/>
  <c r="F115" i="1"/>
  <c r="F127" i="1" l="1"/>
  <c r="F106" i="1" l="1"/>
  <c r="G106" i="1" l="1"/>
  <c r="H106" i="1"/>
  <c r="H107" i="1" l="1"/>
  <c r="G107" i="1"/>
  <c r="F107" i="1"/>
  <c r="F128" i="1"/>
  <c r="H127" i="1"/>
  <c r="H128" i="1" s="1"/>
  <c r="G127" i="1"/>
  <c r="G128" i="1" s="1"/>
  <c r="G96" i="1" l="1"/>
  <c r="G62" i="1" l="1"/>
  <c r="H62" i="1"/>
  <c r="F63" i="1" l="1"/>
  <c r="G97" i="1" l="1"/>
  <c r="H96" i="1"/>
  <c r="H97" i="1" s="1"/>
  <c r="F97" i="1" l="1"/>
  <c r="H63" i="1"/>
  <c r="H129" i="1" s="1"/>
  <c r="G63" i="1"/>
  <c r="G129" i="1" s="1"/>
</calcChain>
</file>

<file path=xl/sharedStrings.xml><?xml version="1.0" encoding="utf-8"?>
<sst xmlns="http://schemas.openxmlformats.org/spreadsheetml/2006/main" count="452" uniqueCount="279">
  <si>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</si>
  <si>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</si>
  <si>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</si>
  <si>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</si>
  <si>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</si>
  <si>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</si>
  <si>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</si>
  <si>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</si>
  <si>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</si>
  <si>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</si>
  <si>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</si>
  <si>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</si>
  <si>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Отдел образования администрации Дубровского района</t>
  </si>
  <si>
    <t>0702</t>
  </si>
  <si>
    <t>2023 год</t>
  </si>
  <si>
    <t>2024 год</t>
  </si>
  <si>
    <t>Корректировка расходной части бюджета Дубровского муниципального района Брянской области на 2023 - 2025 годы</t>
  </si>
  <si>
    <t>2025 год</t>
  </si>
  <si>
    <t xml:space="preserve"> Муниципальная программа "Реализация отдельных полномочий Дубровского муниципального района Брянской области (2023 - 2025 годы)" </t>
  </si>
  <si>
    <t>Муниципальная программа "Развитие образования Дубровского муниципального района Брянской области (2023-2025 годы)"</t>
  </si>
  <si>
    <t>02 4 2280310</t>
  </si>
  <si>
    <t>Общеобразовательные организации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</si>
  <si>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(2023-2025 годы)"                                                                                                                            </t>
  </si>
  <si>
    <t>0113</t>
  </si>
  <si>
    <t>03 4 11 80480</t>
  </si>
  <si>
    <t>Дворцы и дома культуры, клубы</t>
  </si>
  <si>
    <t>01 4 61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</si>
  <si>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бюджета субъекта Российской Федерации</t>
  </si>
  <si>
    <t>1004</t>
  </si>
  <si>
    <t>02 4 22 53030</t>
  </si>
  <si>
    <t xml:space="preserve">Комитет имущественных отношений </t>
  </si>
  <si>
    <t>01 4 14 80900</t>
  </si>
  <si>
    <t>Оценка имущества, признание прав и регулирование отношений муниципальной собственности</t>
  </si>
  <si>
    <t>01 4 55 81610</t>
  </si>
  <si>
    <t>Обеспечение сохранности автомобильных дорог местного значения и условий безопасности движений по ним</t>
  </si>
  <si>
    <t>0409</t>
  </si>
  <si>
    <t>01 4 55 S6170</t>
  </si>
  <si>
    <t>01 4 59 84380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</si>
  <si>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</si>
  <si>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0503</t>
  </si>
  <si>
    <t>Обеспечение сохранности жилых помещений, закрепленных за детьми-сиротами и детьми, оставшимся без попечения родителей</t>
  </si>
  <si>
    <t>02 4 22 80300</t>
  </si>
  <si>
    <t>Дошкольные образовательные организации</t>
  </si>
  <si>
    <t>0701</t>
  </si>
  <si>
    <t>Ежемесячное денежное вознаграждпение за классное руководство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</si>
  <si>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</si>
  <si>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22 L3040</t>
  </si>
  <si>
    <t>03 4 11 80450</t>
  </si>
  <si>
    <t>Библиотеки</t>
  </si>
  <si>
    <t>03 4 21 14210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</si>
  <si>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</si>
  <si>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Непрограммная деятельность</t>
  </si>
  <si>
    <t>70 0 00 83030</t>
  </si>
  <si>
    <t>Рерервный фонд местной админист рации</t>
  </si>
  <si>
    <t>0111</t>
  </si>
  <si>
    <t>02 4 22 14780</t>
  </si>
  <si>
    <t>Компенсация части родительсокй платы за присмотр и уход за детьми</t>
  </si>
  <si>
    <t>Уменьшение расходов по разделу/подразделу 0111 в сумме 100 000,00 рублей, в связи с отсутствием потребности до конца года</t>
  </si>
  <si>
    <t>Уменьшение расходов по разделу/подразделу 0702 на сумму 145 000,00 рублей за классное руководство педагогическим работникам</t>
  </si>
  <si>
    <t>Уменьшение расходов по разделу/подразделу 0702 на сумму 7 800 000,00 рублей (обл.бюджет) и 497 872,34 (местн.бюджет) на организацию бнсплатного горячего питания обучающихся, получающих начальное общее образование в образовательных организациях</t>
  </si>
  <si>
    <t>Уменьшение расходов по разделу/подразделу 0801 на сумму 24 000,00 рублей на поддержку мер социальной поддержки по оплате жилья и коммунальных услуг работникам культуры</t>
  </si>
  <si>
    <t>Уменьшение расходов по разделу/подразделу 1004 на сумму 938 803,00,00 рублей на обеспечение жилых помещений детям-сиротам</t>
  </si>
  <si>
    <t>Уменьшение расходов по разделу/подразделу 1004 на сумму 728 149,00 рублей на компенсацию части родительской платы за содержание ребенка в образовательных учреждениях</t>
  </si>
  <si>
    <t>Увеличение расходов по разделу/подразделу 1004 на сумму 2500,00 рублей на обеспечение сохранности жилых помещений, закрепленных за детьми-сиротами</t>
  </si>
  <si>
    <t>Увеличение расходов по разделу/подразделу 0409 на сумму 301 908,79 (местный бюджет) за счет увеличения акцизов  в декабре месяце</t>
  </si>
  <si>
    <t>Увеличение расходов по разделу/подразделу 0409 на сумму 7 803 428,94 рублей (обл. бюджет) и 498 091,21 рублей (местн. бюджет) на проведение ремонта атомобильной дороги по ул. Полевая, пер.Новоселов,ул.Новозыбковская в д. Зимницкая Слобода Дубровского района Брянской области.</t>
  </si>
  <si>
    <t>Уменьшение расходов по разделу/подразделу 0503 в сумме 10,00 рублей по переданным полномочиям Сещенского с/п по организации ритуальных услуг и содержание мест захоронения</t>
  </si>
  <si>
    <t>0104</t>
  </si>
  <si>
    <t>0106</t>
  </si>
  <si>
    <t>70 0 00 83420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</si>
  <si>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</si>
  <si>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Увеличение за счет областного бюджета в сумме 442 310,18 рублей на поощрение работников</t>
  </si>
  <si>
    <t>Увеличение за счет областного бюджета в сумме 103 063,72 рублей на поощрение работников</t>
  </si>
  <si>
    <t>Увеличение за счет областного бюджета в сумме 33 626,10 рублей на поощрение работников</t>
  </si>
  <si>
    <t>70 0 00 80040</t>
  </si>
  <si>
    <t>Руководство и упраление в сфере установленных функций органов местного самоуправления</t>
  </si>
  <si>
    <t>0103</t>
  </si>
  <si>
    <t xml:space="preserve">Увеличение расходов по разделу/подразделу 0103 в сумме 5 442,04 рублей, в связи с увеличением потребности до конца года  </t>
  </si>
  <si>
    <t xml:space="preserve">Уменьшение расходов по разделу/подразделу 0103 в сумме 8 239,57 рублей, в связи с уменьшением потребности до конца года  </t>
  </si>
  <si>
    <t xml:space="preserve">Увеличение расходов по разделу/подразделу 0103 в сумме 0,07 рублей, в связи с увеличением потребности до конца года  </t>
  </si>
  <si>
    <t>70 0 00 80050</t>
  </si>
  <si>
    <t xml:space="preserve">Уменьшение расходов по разделу/подразделу 0106 в сумме 4 499,03 рублей, в связи с уменьшением потребности до конца года  </t>
  </si>
  <si>
    <t xml:space="preserve">Увеличение расходов по разделу/подразделу 0106 в сумме  4 498,90 рублей, в связи с увеличением потребности до конца года  </t>
  </si>
  <si>
    <t xml:space="preserve">Увеличение расходов по разделу/подразделу 0106 в сумме 0,12 рублей, в связи с потребностью до конца года  </t>
  </si>
  <si>
    <t xml:space="preserve"> Финансовое управление администрации Дубровского района</t>
  </si>
  <si>
    <t>04 4 11 80040</t>
  </si>
  <si>
    <t>Руководство и управление в сфере установленных функций органов местного самоуправления</t>
  </si>
  <si>
    <t>Уменьшение расходов по разделу/подразделу 0106 в сумме  48 650,22,00 рублей , в связи с уменьшением потребности до конца года</t>
  </si>
  <si>
    <t>Увеличение расходов по разделу/подразделу 0106 в сумме 12 581,24 рублей , в связи с потребностью до конца года</t>
  </si>
  <si>
    <t>Уменьшение расходов по разделу/подразделу 0106 в сумме 1 438,03 рублей , в связи с уменьшением потребности до конца года</t>
  </si>
  <si>
    <t>04 4 12 83020</t>
  </si>
  <si>
    <t>Поддержка мер по огбеспечению сбалансированности бюджетов поселений</t>
  </si>
  <si>
    <t>1402</t>
  </si>
  <si>
    <t>Уменьшение расходов по разделу/подразделу 1402 в сумме 21 000,00 рублей , в связи с уменьшением потребности до конца года</t>
  </si>
  <si>
    <t>Увеличение расходов по разделу/подразделу 0801 на сумму 534 000 000,00 рублей (местный бюджет), в связи  с увеличением целевого показателя по зааработной плате рботникам учреждений культуры (библиотеки, Дома культуры), согласно Указа Президента  и на сумму  1 461 543,93 рублей (местный бюджет) за техническое обслуживание бюджетных учреждений (пожарная безопасность, тревожные кнопки, тепловодоавтоматика)</t>
  </si>
  <si>
    <t>Увеличение расходов по разделу/подразделу 0801 на сумму 662 412,86 рублей (местный бюджет), в связи  с увеличением целевого показателя по зааработной плате рботникам учреждений культуры (библиотеки, Дома культуры), согласно Указа Президента.</t>
  </si>
  <si>
    <t>03 4 11 80460</t>
  </si>
  <si>
    <t xml:space="preserve"> Музеи и постоянные выставки</t>
  </si>
  <si>
    <t>Уменьшение расходов по разделу/подразделу 0801 в сумме 53 046,50 рублей, в связи с уменьшением расходов до конца года</t>
  </si>
  <si>
    <t>03 4 11 82530</t>
  </si>
  <si>
    <t>Организация и проведение праздничных мероприятий</t>
  </si>
  <si>
    <t xml:space="preserve"> Уменьшение расходов по разделу/подразделу 0801 в сумме 70 000,00 рублей, в связи с  отсутствием потребности до конца года; </t>
  </si>
  <si>
    <t xml:space="preserve"> Увеличение расходов по разделу/подразделу 0801 в сумме 70 000,00 рублей, в связи с увеличением потребности до конца года; 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</si>
  <si>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</si>
  <si>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</si>
  <si>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</si>
  <si>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0709</t>
  </si>
  <si>
    <t xml:space="preserve">Муниципальная программа "Управление муниципальными финансами Дубровского муниципального района Брянской области  (2023-2025 годы)"                                                                                                                     </t>
  </si>
  <si>
    <t>Уменьшение расходов по разделу/подразделу 0709 в сумме 39 159,02, в связи с уменьшением потребности до конца года</t>
  </si>
  <si>
    <t>Увеличение расходов по разделу/подразделу 0709 на сумму 127 528,50 рублей, связи с увеличением потребности до конца года</t>
  </si>
  <si>
    <t>Уменьшение расходов по разделу/подразделу 0709 в сумме 3 340,00 рублей, в связи с уменьшением потребности до конца года</t>
  </si>
  <si>
    <t>Повышение энергетической эффективности и обеспечения энергосбережения</t>
  </si>
  <si>
    <t>02 4 11 83260</t>
  </si>
  <si>
    <t>Уменьшение расходов по разделу/подразделу 0701 на сумму 40,00 рублей, в связи с уменьшением потребности до конца года</t>
  </si>
  <si>
    <t>Уменьшение расходов по разделу/подразделу 0701 на сумму 348 569,88 рублей, в связи с уменьшением потребности до конца года</t>
  </si>
  <si>
    <t>02 4 22 14722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</si>
  <si>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</si>
  <si>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Увеличение расходов по разделу/подразделу 0701 в сумме 3 578 437,07 рублей, в связи с потребностью до конца года</t>
  </si>
  <si>
    <t>02 4 22 82350</t>
  </si>
  <si>
    <t>Организация питания в образовательных организациях</t>
  </si>
  <si>
    <t>Увеличение расходов по разделу/подразделу 0701 в сумме 346 5069,94 рублей, в связи с потребностью до конца года</t>
  </si>
  <si>
    <t>02 4 23 14723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</si>
  <si>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</si>
  <si>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Увеличение расходов по разделу/подразделу 0701 в сумме 5 100,00 рублей, в связи с увеличением потребности до конца года.</t>
  </si>
  <si>
    <t>Уменьшение расходов по разделу/подразделу 0701 в сумме 75 000,00 рублей, в связи с уменьшением потребности до конца года.</t>
  </si>
  <si>
    <t>Увеличение расходов по разделу/подразделу 0702 на сумму 960 000, рублей (местный бюджет) за техническое обслуживание бюджетных учреждений (пожарная безопасность, тревожные кнопки, тепловодоавтоматика); на сумму 265 000, рублей (местный бюджет) на составление сметной документации по объекту  "Капитальный ремонт спортивного зала МБОУ Дубровской №1 СОШ им. генерал-майора Никитина И.С."; на сумму 32 100,00 рублей (местный бюджет) на приобретение медицинского оборудования для медицинского кабинета МБОУ Дубровской №1 СОШ им. генерал-майора Никитина И.С." по предписанию прокуратуры; на сумму 32 100,00 рублей (местный бюджет) на приобретение медицинского оборудования для медицинского кабинета МБОУ Дубровской №2 СОШ по предписанию прокуратуры; на сумму 1 153 306,47 рублей на погашение авансовых платежей по коммунеальным услугам в декабре по образовательным учреждениям.</t>
  </si>
  <si>
    <t>02 4 22 14721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</si>
  <si>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</si>
  <si>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02 4 22 82520</t>
  </si>
  <si>
    <t>Стипендии</t>
  </si>
  <si>
    <t>Уменьшение расходов по разделу/подразделу 0702 в сумме 4 000,00, в связи с уменьшением потребности до конца года</t>
  </si>
  <si>
    <t>Уменьшение расходов по разделу/подразделу 0702 в сумме 3 244 137,07, в связи с уменьшением потребности до конца года</t>
  </si>
  <si>
    <t>Увеличение расходов по разделу/подразделу 0702 в сумме 30 992,00 рублей, в связи с увеличением потребности до конца года</t>
  </si>
  <si>
    <t>Уменьшение расходов по разделу/подразделу 0702 в сумме 30 992,00 рублей, в связи с уменьшением потребности до конца года</t>
  </si>
  <si>
    <t>02 4 22 14723</t>
  </si>
  <si>
    <t>Уменьшение расходов по разделу/подразделу 0702 в сумме 22 400,00 в связи с уменьшением расходов до конца года</t>
  </si>
  <si>
    <t>Уменьшение расходов по разделу/подразделу 0702 в сумме 170 600,00 в связи с уменьшением расходов до конца года</t>
  </si>
  <si>
    <t>02 4 61 81660</t>
  </si>
  <si>
    <t>Повышение безопасности дорожного движения</t>
  </si>
  <si>
    <t>Уменьшение расходов по разделу/подразделу 0702 в сумме  467,30 в связи с уменьшением расходов до конца года</t>
  </si>
  <si>
    <t>02 4 21 80040</t>
  </si>
  <si>
    <t>Уменьшение расходов по разделу/подразделу 0709 в сумме 72 141,45 рублей, в связи с уменьшением потребности</t>
  </si>
  <si>
    <t>Увеличение расходов по разделу/подразделу 0709 в сумме 321 756,72 рублей, в связи с увеличением потребности</t>
  </si>
  <si>
    <t>Увеличение расходов по разделу/подразделу 0709 в сумме 38 329,16 рублей, в связи с потребностью</t>
  </si>
  <si>
    <t>Уменьшение расходов по разделу/подразделу 0709 в сумме 8 700,00 рублей, в связи с уменьшением потребности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</si>
  <si>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</si>
  <si>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</si>
  <si>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>Уменьшение расходов по разделу/подразделу 0709 в сумме 6 943,08 рублей, в связи с уменьшением потребности</t>
  </si>
  <si>
    <t>Уменьшение расходов по разделу/подразделу 0709 в сумме 4 000,00 рублей, в связи с уменьшением потребности</t>
  </si>
  <si>
    <t>02 4 22 80340</t>
  </si>
  <si>
    <t xml:space="preserve">  Учреждения психолого-медико-социального сопровождения</t>
  </si>
  <si>
    <t>Уменьшение расходов по разделу/подразделу 0709 в сумме 78 230,29 рублей, в связи с уменьшением потребности</t>
  </si>
  <si>
    <t>Увеличение расходов по разделу/подразделу 0709 в сумме 72 179,74 рублей, в связи с увеличением потребности</t>
  </si>
  <si>
    <t>01 4 11 80020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</si>
  <si>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</si>
  <si>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Уменьшение расходов по разделу/подразделу 0104 на сумму 66 643,55 рублей, в связи с уменьшением потребности до конца года</t>
  </si>
  <si>
    <t>01 4 11 80040</t>
  </si>
  <si>
    <t>Уменьшение расходов по разделу/подразделу 0104 в сумме 22 407,55 рублей, в связи с уменьшением потребности до конца года</t>
  </si>
  <si>
    <t>Уменьшение расходов по разделу/подразделу 0104 в сумме 1 297 349,43 рублей, в связи с уменьшением расходов  до конца года</t>
  </si>
  <si>
    <t>Увеличение расходов по разделу/подразделу 0104 в сумме 3 000,00 рублей, в связи с увеличением расходов  до конца года</t>
  </si>
  <si>
    <t>01 4 31 12021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</si>
  <si>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</si>
  <si>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Уменьшение расходов по разделу/подразделу 0104 в сумме 17 785,67 рублей, в связи с уменьшением потребности до конца года</t>
  </si>
  <si>
    <t>01 4 31 12022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</si>
  <si>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</si>
  <si>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Уменьшение расходов по разделу/подразделу 0104 в сумме 48 642,08 рублей, в связи с уменьшением потребности до конца года</t>
  </si>
  <si>
    <t>Увеличение расходов по разделу/подразделу 0104 в сумме 48 642,08 рублей, в связи с потребностью до конца года</t>
  </si>
  <si>
    <t>01 4 54 17900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</si>
  <si>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</si>
  <si>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Увеличение расходов по разделу/подразделу 0104 в сумме 36 249,83 рублей, в связи с потребностью до конца года</t>
  </si>
  <si>
    <t>Уменьшение расходов по разделу/подразделу 0104 в сумме 36 249,83 рублей, в связи с уменьшением расходов  до конца года</t>
  </si>
  <si>
    <t>01 4 61 16721</t>
  </si>
  <si>
    <t>Организация и осуществление деятельности по опеке и попечительству (содержание органов по опеке и попечительству)</t>
  </si>
  <si>
    <t>Увеличение расходов по разделу/подразделу 0104 в сумме 31 029,33 рублей, в связи с потребностью до конца года</t>
  </si>
  <si>
    <t>Уменьшение расходов по разделу/подразделу 0104 в сумме 31 029,33 рублей, в связи с уменьшением потребности до конца года</t>
  </si>
  <si>
    <t>01 4 21 83260</t>
  </si>
  <si>
    <t>Уменьшение расходов по разделу/подразделу 0104 в сумме 75 300,00 рублей, в связи с уменьшением потребности до конца года</t>
  </si>
  <si>
    <t>01 4 11 80070</t>
  </si>
  <si>
    <t>Информационное обеспечение деятельности органов местного самоуправления</t>
  </si>
  <si>
    <t>Увеличение расходов по разделу/подразделу 0113 в сумме 7 264,44 рублей, в связи с увеличением потребности до конца года</t>
  </si>
  <si>
    <t>01 4 15 80710</t>
  </si>
  <si>
    <t>Многофункциональные центры предоставления государственных и муниципальных услуг</t>
  </si>
  <si>
    <t>Уменьшение расходов по разделу/подразделу 0113 в сумме 527 401,08 рублей, в связи с потребностью до конца года</t>
  </si>
  <si>
    <t>01 4 16 81400</t>
  </si>
  <si>
    <t>Развитие кадрового потенциала, переподготовка и повышение квалификации персонала</t>
  </si>
  <si>
    <t>Уменьшение расходов по разделу/подразделу 0113 в сумме 8 550,00 рублей, в связи с уменьшением потребности до конца года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</si>
  <si>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</si>
  <si>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</si>
  <si>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Увеличение расходов по разделу/подразделу 0113 в сумме  20 5889,44 рублей, в связи с потребностью до конца года</t>
  </si>
  <si>
    <t>01 4 41 80700</t>
  </si>
  <si>
    <t>Единые дежурно-диспетчерские службы</t>
  </si>
  <si>
    <t>0310</t>
  </si>
  <si>
    <t>Увеличение расходов по разделу/подразделу 0310 в сумме 99 063,53 рублей, в связи с потребностью до конца года</t>
  </si>
  <si>
    <t>Увеличение расходов по разделу/подразделу 0310 в сумме 76 351,14 рублей, в связи с потребностью до конца года</t>
  </si>
  <si>
    <t>Увеличение расходов по разделу/подразделу 0310 в сумме 0,50 рублей, в связи с потребностью до конца года</t>
  </si>
  <si>
    <t>01 4 31 81200</t>
  </si>
  <si>
    <t>Комплексная система экстренного оповещения населения</t>
  </si>
  <si>
    <t>Уменьшение расходов по разделу/подразделу 0310 в сумме 126 295,02 рублей, в связи с уменьшением потребности до конца года</t>
  </si>
  <si>
    <t>01 4 57 81140</t>
  </si>
  <si>
    <t>Мероприятия в сфере пожарной безопасности</t>
  </si>
  <si>
    <t>0314</t>
  </si>
  <si>
    <t>Уменьшение расходов по разделу/подразделу 0314 в сумме 128,00 рублей, в связи с уменьшением потребности до конца года</t>
  </si>
  <si>
    <t>01 4 51 83210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</si>
  <si>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</si>
  <si>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0405</t>
  </si>
  <si>
    <t>Уменьшение расходов по разделу/подразделу 0405 в сумме 640,00 рублей, в связи с уменьшением потребности до конца года</t>
  </si>
  <si>
    <t>01 4 53 83300</t>
  </si>
  <si>
    <t>Содержание, текущий и капитальный ремонт и обеспечение безопасности гидротехнических сооружений</t>
  </si>
  <si>
    <t>0406</t>
  </si>
  <si>
    <t>Уменьшение расходов по разделу/подразделу 0406 в сумме 33 330,00 рублей, в связи с уменьшением потребности до конца года</t>
  </si>
  <si>
    <t>01 4 57 83360</t>
  </si>
  <si>
    <t>01 4 57 81650</t>
  </si>
  <si>
    <t>Прочие мероприятия в области развития транспортной ифраструктуры</t>
  </si>
  <si>
    <t>0408</t>
  </si>
  <si>
    <t>Увеличение расходов по разделу/подразделу 0408 в сумме 24 406,89 рублей, в связи с потребностью до конца года</t>
  </si>
  <si>
    <t>Увеличение расходов по разделу/подразделу 0408 в сумме 22 563,00 рублей, в связи с потребностью до конца года</t>
  </si>
  <si>
    <t>Уплата налогов, сборов и иных обязательных платежей</t>
  </si>
  <si>
    <t>01 4 56 81830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</si>
  <si>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</si>
  <si>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0501</t>
  </si>
  <si>
    <t>Увеличение расходов по разделу/подразделу 0501 на сумму 23 062,38 рублей, в связи с потребностью до конца года</t>
  </si>
  <si>
    <t>01 4 56 81740</t>
  </si>
  <si>
    <t>Мероприятия в сфере коммунального хозяйства</t>
  </si>
  <si>
    <t>0502</t>
  </si>
  <si>
    <t>Уменьшение  расходов по разделу/подразделу 0502 на сумму 7 920,25 рублей в связи с уменьшением потребности до конца года</t>
  </si>
  <si>
    <t>01 4 56 81840</t>
  </si>
  <si>
    <t>Уменьшение  расходов по разделу/подразделу 0502 на сумму 2 125,58 рублей в связи с уменьшением потребности до конца года</t>
  </si>
  <si>
    <t>Капитальный и текущий ремонт муниципального жилищного фонда</t>
  </si>
  <si>
    <t>01 4 85 81680</t>
  </si>
  <si>
    <t>Бюджетные инвестиции в объекты капитального строительства муниципальной собственности</t>
  </si>
  <si>
    <t>Увеличение расходов по разделу/подразделу 0701 на сумму 12 356,638 рублей, в связи с потребностью до конца года</t>
  </si>
  <si>
    <t>01 4 81 80320</t>
  </si>
  <si>
    <t>Организации дополнительного образования</t>
  </si>
  <si>
    <t>0703</t>
  </si>
  <si>
    <t>Уменьшение  расходов по разделу/подразделу 0703 на сумму 309 7257,72 рублей в связи с уменьшением потребности до конца года</t>
  </si>
  <si>
    <t>01 4 82 14723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</si>
  <si>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</si>
  <si>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Уменьшение  расходов по разделу/подразделу 0703 на сумму 8 400,00 рублей в связи с уменьшением потребностью до конца года</t>
  </si>
  <si>
    <t>Уменьшение  расходов по разделу/подразделу 0703 на сумму 59 000,00 рублей в связи с уменьшением потребности до конца года</t>
  </si>
  <si>
    <t>01 4 91 82360</t>
  </si>
  <si>
    <t>Мероприятия по работе с семьей, детьми и молодежью</t>
  </si>
  <si>
    <t>0707</t>
  </si>
  <si>
    <t>Уменьшение  расходов по разделу/подразделу 0707 на сумму 10 750,00 рублей в связи с уменьшением потребности до конца года</t>
  </si>
  <si>
    <t>Увеличение  расходов по разделу/подразделу 0707 на сумму 10 750,00 рублей в связи с увеличением потребности до конца года</t>
  </si>
  <si>
    <t>01 4 63 82450</t>
  </si>
  <si>
    <t>Выплата муниципальных пенсий (доплат к государственным пенсиям)</t>
  </si>
  <si>
    <t>1001</t>
  </si>
  <si>
    <t>Уменьшение  расходов по разделу/подразделу 1001 на сумму 8 094,37 рублей в связи с уменьшением потребности до конца года</t>
  </si>
  <si>
    <t>01 4 61 16723</t>
  </si>
  <si>
    <t>Уменьшение расходов по разделу/подразделу 1004 на сумму 24 000,00 рублей в связи с уменьшением потребности до конца года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</si>
  <si>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</si>
  <si>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01 4 62 16710</t>
  </si>
  <si>
    <t>01 4 61 16722</t>
  </si>
  <si>
    <t>1006</t>
  </si>
  <si>
    <t>Увеличение расходов по разделу/подразделу 1004 на сумму 24 000,00 рублей в связи с увеличением потребности до конца года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</si>
  <si>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</si>
  <si>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01 4 71 82300</t>
  </si>
  <si>
    <t>Мероприятия по развитию физической культуры и спорта</t>
  </si>
  <si>
    <t>1102</t>
  </si>
  <si>
    <t>Увеличение расходов по разделу/подразделу 1102 в сумме 8 476,00 рублей, в связи с увеличением потребности до конца года</t>
  </si>
  <si>
    <t>Увеличение расходов по разделу/подразделу 1102 в сумме 4 459,20 рублей, в связи с увеличением потребности до конца года</t>
  </si>
  <si>
    <t>01 4 71 84290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</si>
  <si>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</si>
  <si>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Увеличение расходов по разделу/подразделу 1102 в сумме 16 459,00 рублей, в связи с увеличением потребности до конца года</t>
  </si>
  <si>
    <t>Уменьшение расходов по разделу/подразделу 1102 в сумме 16 459,00 рублей, в связи с уменьшением потребности до конца года</t>
  </si>
  <si>
    <t>Центры спортивной подготовки (сборные команды)</t>
  </si>
  <si>
    <t>01 4 87 80610</t>
  </si>
  <si>
    <t>1103</t>
  </si>
  <si>
    <t>Увеличение расходов по разделу/подразделу 1103 в сумме 37 843,03 рублей, в связи с увеличением потребности до конца ода</t>
  </si>
  <si>
    <t>01 4 81 82520</t>
  </si>
  <si>
    <t>Увеличение расходов по разделу/подразделу 1103 в сумме 4 000,00 рублей, в связи с увеличением потребности до конца ода</t>
  </si>
  <si>
    <t>01 4 14 80040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</si>
  <si>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</si>
  <si>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Уменьшение расходов  по разделу/подразделу 0113 на сумму 206 051,82 рублей, в связи с уменьшением потребности до конца года </t>
  </si>
  <si>
    <t xml:space="preserve">Увеличение расходов  по разделу/подразделу 0113 на сумму 39 342,33 рублей, в связи с увеличением потребности до конца года </t>
  </si>
  <si>
    <t xml:space="preserve">Увеличение расходов  по разделу/подразделу 0113 на сумму 0,31 рублей, в связи с увеличением потребности до конца года </t>
  </si>
  <si>
    <t>Увеличение расходов  по разделу/подразделу 0113 на сумму 267 006 рублей для подготовки технического плана для постановки на государственный кадастровый учет объектов местного знеачения</t>
  </si>
  <si>
    <t>Уменьшение расходов по разделу/подразделу 0104 в сумме 95 102,33 рублей, в связи с уменьшением расходов  до конца года</t>
  </si>
  <si>
    <t>Увеличение расходов по разделу/подразделу 0104 в сумме 17 785,67 рублей, в связи с увеличением потребности до конца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</si>
</sst>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0" fillId="0" borderId="7">
      <alignment vertical="top" wrapText="1"/>
    </xf>
    <xf numFmtId="49" fontId="9" fillId="0" borderId="7">
      <alignment horizontal="center" vertical="top" shrinkToFit="1"/>
    </xf>
    <xf numFmtId="49" fontId="11" fillId="0" borderId="1">
      <alignment horizontal="center" vertical="top" shrinkToFit="1"/>
    </xf>
    <xf numFmtId="0" fontId="12" fillId="6" borderId="0"/>
  </cellStyleXfs>
  <cellXfs count="60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6" fillId="5" borderId="2" xfId="4" applyNumberFormat="1" applyFont="1" applyFill="1" applyBorder="1" applyAlignment="1" applyProtection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4" applyNumberFormat="1" applyFont="1" applyFill="1" applyBorder="1" applyProtection="1">
      <alignment vertical="top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5" fillId="5" borderId="2" xfId="3" applyNumberFormat="1" applyFont="1" applyFill="1" applyBorder="1" applyAlignment="1">
      <alignment horizontal="left" vertical="top" wrapText="1"/>
    </xf>
    <xf numFmtId="49" fontId="5" fillId="5" borderId="2" xfId="3" applyNumberFormat="1" applyFont="1" applyFill="1" applyBorder="1" applyAlignment="1">
      <alignment horizontal="left" vertical="center" wrapText="1"/>
    </xf>
    <xf numFmtId="0" fontId="5" fillId="5" borderId="2" xfId="3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4" fontId="5" fillId="7" borderId="2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0" borderId="1" xfId="4" applyNumberFormat="1" applyFont="1" applyFill="1" applyProtection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1" xfId="8" applyNumberFormat="1" applyFont="1" applyFill="1" applyAlignment="1" applyProtection="1">
      <alignment horizontal="center" vertical="center" shrinkToFit="1"/>
    </xf>
    <xf numFmtId="0" fontId="6" fillId="0" borderId="2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4" applyNumberFormat="1" applyFont="1" applyFill="1" applyAlignment="1" applyProtection="1">
      <alignment vertical="center" wrapText="1"/>
    </xf>
    <xf numFmtId="49" fontId="5" fillId="8" borderId="2" xfId="3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view="pageBreakPreview" topLeftCell="A55" zoomScale="91" zoomScaleNormal="100" zoomScaleSheetLayoutView="91" workbookViewId="0">
      <selection activeCell="I13" sqref="I13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36" t="s">
        <v>16</v>
      </c>
      <c r="B1" s="36"/>
      <c r="C1" s="36"/>
      <c r="D1" s="36"/>
      <c r="E1" s="36"/>
      <c r="F1" s="36"/>
      <c r="G1" s="36"/>
      <c r="H1" s="36"/>
      <c r="I1" s="36"/>
    </row>
    <row r="2" spans="1:9" ht="16.5" customHeight="1" x14ac:dyDescent="0.25">
      <c r="A2" s="38" t="s">
        <v>8</v>
      </c>
      <c r="B2" s="38" t="s">
        <v>9</v>
      </c>
      <c r="C2" s="38" t="s">
        <v>0</v>
      </c>
      <c r="D2" s="38" t="s">
        <v>1</v>
      </c>
      <c r="E2" s="38" t="s">
        <v>2</v>
      </c>
      <c r="F2" s="38" t="s">
        <v>14</v>
      </c>
      <c r="G2" s="38" t="s">
        <v>15</v>
      </c>
      <c r="H2" s="38" t="s">
        <v>17</v>
      </c>
      <c r="I2" s="38" t="s">
        <v>3</v>
      </c>
    </row>
    <row r="3" spans="1:9" ht="11.25" customHeight="1" x14ac:dyDescent="0.25">
      <c r="A3" s="38"/>
      <c r="B3" s="38"/>
      <c r="C3" s="38"/>
      <c r="D3" s="38"/>
      <c r="E3" s="38"/>
      <c r="F3" s="38"/>
      <c r="G3" s="38"/>
      <c r="H3" s="38"/>
      <c r="I3" s="38"/>
    </row>
    <row r="4" spans="1:9" ht="13.65" customHeight="1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ht="25.8" customHeight="1" x14ac:dyDescent="0.25">
      <c r="A5" s="37" t="s">
        <v>18</v>
      </c>
      <c r="B5" s="37"/>
      <c r="C5" s="37"/>
      <c r="D5" s="37"/>
      <c r="E5" s="37"/>
      <c r="F5" s="37"/>
      <c r="G5" s="37"/>
      <c r="H5" s="37"/>
      <c r="I5" s="37"/>
    </row>
    <row r="6" spans="1:9" x14ac:dyDescent="0.25">
      <c r="A6" s="37" t="s">
        <v>10</v>
      </c>
      <c r="B6" s="37"/>
      <c r="C6" s="37"/>
      <c r="D6" s="37"/>
      <c r="E6" s="37"/>
      <c r="F6" s="37"/>
      <c r="G6" s="37"/>
      <c r="H6" s="37"/>
      <c r="I6" s="37"/>
    </row>
    <row r="7" spans="1:9" ht="30.6" customHeight="1" x14ac:dyDescent="0.25">
      <c r="A7" s="34">
        <v>900</v>
      </c>
      <c r="B7" s="15" t="s">
        <v>153</v>
      </c>
      <c r="C7" s="25" t="s">
        <v>154</v>
      </c>
      <c r="D7" s="3" t="s">
        <v>67</v>
      </c>
      <c r="E7" s="34">
        <v>120</v>
      </c>
      <c r="F7" s="4">
        <v>-66643.55</v>
      </c>
      <c r="G7" s="4">
        <v>0</v>
      </c>
      <c r="H7" s="4">
        <v>0</v>
      </c>
      <c r="I7" s="11" t="s">
        <v>155</v>
      </c>
    </row>
    <row r="8" spans="1:9" ht="30.6" customHeight="1" x14ac:dyDescent="0.25">
      <c r="A8" s="34">
        <v>900</v>
      </c>
      <c r="B8" s="15" t="s">
        <v>156</v>
      </c>
      <c r="C8" s="25" t="s">
        <v>86</v>
      </c>
      <c r="D8" s="3" t="s">
        <v>67</v>
      </c>
      <c r="E8" s="34">
        <v>120</v>
      </c>
      <c r="F8" s="4">
        <v>-22407.55</v>
      </c>
      <c r="G8" s="4">
        <v>0</v>
      </c>
      <c r="H8" s="4">
        <v>0</v>
      </c>
      <c r="I8" s="11" t="s">
        <v>157</v>
      </c>
    </row>
    <row r="9" spans="1:9" ht="30.6" customHeight="1" x14ac:dyDescent="0.25">
      <c r="A9" s="34">
        <v>900</v>
      </c>
      <c r="B9" s="15" t="s">
        <v>156</v>
      </c>
      <c r="C9" s="25" t="s">
        <v>86</v>
      </c>
      <c r="D9" s="3" t="s">
        <v>67</v>
      </c>
      <c r="E9" s="34">
        <v>240</v>
      </c>
      <c r="F9" s="4">
        <v>-1297349.43</v>
      </c>
      <c r="G9" s="4">
        <v>0</v>
      </c>
      <c r="H9" s="4">
        <v>0</v>
      </c>
      <c r="I9" s="11" t="s">
        <v>158</v>
      </c>
    </row>
    <row r="10" spans="1:9" ht="30.6" customHeight="1" x14ac:dyDescent="0.25">
      <c r="A10" s="34">
        <v>900</v>
      </c>
      <c r="B10" s="15" t="s">
        <v>156</v>
      </c>
      <c r="C10" s="25" t="s">
        <v>86</v>
      </c>
      <c r="D10" s="3" t="s">
        <v>67</v>
      </c>
      <c r="E10" s="34">
        <v>830</v>
      </c>
      <c r="F10" s="4">
        <v>3000</v>
      </c>
      <c r="G10" s="4">
        <v>0</v>
      </c>
      <c r="H10" s="4">
        <v>0</v>
      </c>
      <c r="I10" s="11" t="s">
        <v>159</v>
      </c>
    </row>
    <row r="11" spans="1:9" ht="30.6" customHeight="1" x14ac:dyDescent="0.25">
      <c r="A11" s="34">
        <v>900</v>
      </c>
      <c r="B11" s="15" t="s">
        <v>156</v>
      </c>
      <c r="C11" s="25" t="s">
        <v>86</v>
      </c>
      <c r="D11" s="3" t="s">
        <v>67</v>
      </c>
      <c r="E11" s="34">
        <v>850</v>
      </c>
      <c r="F11" s="4">
        <v>-95102.33</v>
      </c>
      <c r="G11" s="4">
        <v>0</v>
      </c>
      <c r="H11" s="4">
        <v>0</v>
      </c>
      <c r="I11" s="11" t="s">
        <v>277</v>
      </c>
    </row>
    <row r="12" spans="1:9" ht="112.8" customHeight="1" x14ac:dyDescent="0.25">
      <c r="A12" s="34">
        <v>900</v>
      </c>
      <c r="B12" s="54" t="s">
        <v>160</v>
      </c>
      <c r="C12" s="55" t="s">
        <v>161</v>
      </c>
      <c r="D12" s="3" t="s">
        <v>67</v>
      </c>
      <c r="E12" s="34">
        <v>120</v>
      </c>
      <c r="F12" s="4">
        <v>-17785.669999999998</v>
      </c>
      <c r="G12" s="4">
        <v>0</v>
      </c>
      <c r="H12" s="4">
        <v>0</v>
      </c>
      <c r="I12" s="11" t="s">
        <v>162</v>
      </c>
    </row>
    <row r="13" spans="1:9" ht="115.2" customHeight="1" x14ac:dyDescent="0.25">
      <c r="A13" s="34">
        <v>900</v>
      </c>
      <c r="B13" s="15" t="s">
        <v>160</v>
      </c>
      <c r="C13" s="25" t="s">
        <v>161</v>
      </c>
      <c r="D13" s="3" t="s">
        <v>67</v>
      </c>
      <c r="E13" s="34">
        <v>240</v>
      </c>
      <c r="F13" s="4">
        <v>17785.669999999998</v>
      </c>
      <c r="G13" s="4">
        <v>0</v>
      </c>
      <c r="H13" s="4">
        <v>0</v>
      </c>
      <c r="I13" s="11" t="s">
        <v>278</v>
      </c>
    </row>
    <row r="14" spans="1:9" ht="100.8" customHeight="1" x14ac:dyDescent="0.25">
      <c r="A14" s="34">
        <v>900</v>
      </c>
      <c r="B14" s="15" t="s">
        <v>163</v>
      </c>
      <c r="C14" s="56" t="s">
        <v>164</v>
      </c>
      <c r="D14" s="3" t="s">
        <v>67</v>
      </c>
      <c r="E14" s="34">
        <v>120</v>
      </c>
      <c r="F14" s="4">
        <v>-48642.080000000002</v>
      </c>
      <c r="G14" s="4">
        <v>0</v>
      </c>
      <c r="H14" s="4">
        <v>0</v>
      </c>
      <c r="I14" s="11" t="s">
        <v>165</v>
      </c>
    </row>
    <row r="15" spans="1:9" ht="106.2" customHeight="1" x14ac:dyDescent="0.25">
      <c r="A15" s="34">
        <v>900</v>
      </c>
      <c r="B15" s="15" t="s">
        <v>163</v>
      </c>
      <c r="C15" s="56" t="s">
        <v>164</v>
      </c>
      <c r="D15" s="3" t="s">
        <v>67</v>
      </c>
      <c r="E15" s="34">
        <v>240</v>
      </c>
      <c r="F15" s="4">
        <v>48642.080000000002</v>
      </c>
      <c r="G15" s="4">
        <v>0</v>
      </c>
      <c r="H15" s="4">
        <v>0</v>
      </c>
      <c r="I15" s="11" t="s">
        <v>166</v>
      </c>
    </row>
    <row r="16" spans="1:9" ht="42" customHeight="1" x14ac:dyDescent="0.25">
      <c r="A16" s="34">
        <v>900</v>
      </c>
      <c r="B16" s="15" t="s">
        <v>167</v>
      </c>
      <c r="C16" s="25" t="s">
        <v>168</v>
      </c>
      <c r="D16" s="3" t="s">
        <v>67</v>
      </c>
      <c r="E16" s="34">
        <v>120</v>
      </c>
      <c r="F16" s="4">
        <v>36249.83</v>
      </c>
      <c r="G16" s="4">
        <v>0</v>
      </c>
      <c r="H16" s="4">
        <v>0</v>
      </c>
      <c r="I16" s="11" t="s">
        <v>169</v>
      </c>
    </row>
    <row r="17" spans="1:9" ht="40.799999999999997" customHeight="1" x14ac:dyDescent="0.25">
      <c r="A17" s="34">
        <v>900</v>
      </c>
      <c r="B17" s="15" t="s">
        <v>167</v>
      </c>
      <c r="C17" s="25" t="s">
        <v>168</v>
      </c>
      <c r="D17" s="3" t="s">
        <v>67</v>
      </c>
      <c r="E17" s="34">
        <v>240</v>
      </c>
      <c r="F17" s="4">
        <v>-36249.83</v>
      </c>
      <c r="G17" s="4">
        <v>0</v>
      </c>
      <c r="H17" s="4">
        <v>0</v>
      </c>
      <c r="I17" s="11" t="s">
        <v>170</v>
      </c>
    </row>
    <row r="18" spans="1:9" ht="40.799999999999997" customHeight="1" x14ac:dyDescent="0.25">
      <c r="A18" s="34">
        <v>900</v>
      </c>
      <c r="B18" s="15" t="s">
        <v>171</v>
      </c>
      <c r="C18" s="53" t="s">
        <v>172</v>
      </c>
      <c r="D18" s="3" t="s">
        <v>67</v>
      </c>
      <c r="E18" s="34">
        <v>120</v>
      </c>
      <c r="F18" s="4">
        <v>31029.33</v>
      </c>
      <c r="G18" s="4">
        <v>0</v>
      </c>
      <c r="H18" s="4">
        <v>0</v>
      </c>
      <c r="I18" s="11" t="s">
        <v>173</v>
      </c>
    </row>
    <row r="19" spans="1:9" ht="40.200000000000003" customHeight="1" x14ac:dyDescent="0.25">
      <c r="A19" s="34">
        <v>900</v>
      </c>
      <c r="B19" s="15" t="s">
        <v>171</v>
      </c>
      <c r="C19" s="53" t="s">
        <v>172</v>
      </c>
      <c r="D19" s="3" t="s">
        <v>67</v>
      </c>
      <c r="E19" s="34">
        <v>240</v>
      </c>
      <c r="F19" s="4">
        <v>-31029.33</v>
      </c>
      <c r="G19" s="4">
        <v>0</v>
      </c>
      <c r="H19" s="4">
        <v>0</v>
      </c>
      <c r="I19" s="11" t="s">
        <v>174</v>
      </c>
    </row>
    <row r="20" spans="1:9" ht="25.2" customHeight="1" x14ac:dyDescent="0.25">
      <c r="A20" s="34">
        <v>900</v>
      </c>
      <c r="B20" s="15" t="s">
        <v>175</v>
      </c>
      <c r="C20" s="25" t="s">
        <v>111</v>
      </c>
      <c r="D20" s="3" t="s">
        <v>67</v>
      </c>
      <c r="E20" s="34">
        <v>240</v>
      </c>
      <c r="F20" s="4">
        <v>-75300</v>
      </c>
      <c r="G20" s="4">
        <v>0</v>
      </c>
      <c r="H20" s="4">
        <v>0</v>
      </c>
      <c r="I20" s="11" t="s">
        <v>176</v>
      </c>
    </row>
    <row r="21" spans="1:9" ht="25.2" customHeight="1" x14ac:dyDescent="0.25">
      <c r="A21" s="34">
        <v>900</v>
      </c>
      <c r="B21" s="15" t="s">
        <v>177</v>
      </c>
      <c r="C21" s="25" t="s">
        <v>178</v>
      </c>
      <c r="D21" s="3" t="s">
        <v>23</v>
      </c>
      <c r="E21" s="34">
        <v>240</v>
      </c>
      <c r="F21" s="4">
        <v>7264.44</v>
      </c>
      <c r="G21" s="4">
        <v>0</v>
      </c>
      <c r="H21" s="4">
        <v>0</v>
      </c>
      <c r="I21" s="11" t="s">
        <v>179</v>
      </c>
    </row>
    <row r="22" spans="1:9" ht="25.2" customHeight="1" x14ac:dyDescent="0.25">
      <c r="A22" s="34">
        <v>900</v>
      </c>
      <c r="B22" s="15" t="s">
        <v>180</v>
      </c>
      <c r="C22" s="25" t="s">
        <v>181</v>
      </c>
      <c r="D22" s="3" t="s">
        <v>23</v>
      </c>
      <c r="E22" s="34">
        <v>610</v>
      </c>
      <c r="F22" s="4">
        <v>-527401.07999999996</v>
      </c>
      <c r="G22" s="4">
        <v>0</v>
      </c>
      <c r="H22" s="4">
        <v>0</v>
      </c>
      <c r="I22" s="11" t="s">
        <v>182</v>
      </c>
    </row>
    <row r="23" spans="1:9" ht="25.2" customHeight="1" x14ac:dyDescent="0.25">
      <c r="A23" s="34">
        <v>900</v>
      </c>
      <c r="B23" s="15" t="s">
        <v>183</v>
      </c>
      <c r="C23" s="51" t="s">
        <v>184</v>
      </c>
      <c r="D23" s="3" t="s">
        <v>23</v>
      </c>
      <c r="E23" s="34">
        <v>610</v>
      </c>
      <c r="F23" s="4">
        <v>-8550</v>
      </c>
      <c r="G23" s="4">
        <v>0</v>
      </c>
      <c r="H23" s="4">
        <v>0</v>
      </c>
      <c r="I23" s="11" t="s">
        <v>185</v>
      </c>
    </row>
    <row r="24" spans="1:9" ht="25.2" customHeight="1" x14ac:dyDescent="0.25">
      <c r="A24" s="34">
        <v>900</v>
      </c>
      <c r="B24" s="15" t="s">
        <v>186</v>
      </c>
      <c r="C24" s="25" t="s">
        <v>187</v>
      </c>
      <c r="D24" s="3" t="s">
        <v>23</v>
      </c>
      <c r="E24" s="34">
        <v>240</v>
      </c>
      <c r="F24" s="4">
        <v>20589.439999999999</v>
      </c>
      <c r="G24" s="4">
        <v>0</v>
      </c>
      <c r="H24" s="4">
        <v>0</v>
      </c>
      <c r="I24" s="11" t="s">
        <v>188</v>
      </c>
    </row>
    <row r="25" spans="1:9" ht="25.2" customHeight="1" x14ac:dyDescent="0.25">
      <c r="A25" s="34">
        <v>900</v>
      </c>
      <c r="B25" s="15" t="s">
        <v>189</v>
      </c>
      <c r="C25" s="57" t="s">
        <v>190</v>
      </c>
      <c r="D25" s="3" t="s">
        <v>191</v>
      </c>
      <c r="E25" s="34">
        <v>110</v>
      </c>
      <c r="F25" s="4">
        <v>99063.53</v>
      </c>
      <c r="G25" s="4">
        <v>0</v>
      </c>
      <c r="H25" s="4">
        <v>0</v>
      </c>
      <c r="I25" s="11" t="s">
        <v>192</v>
      </c>
    </row>
    <row r="26" spans="1:9" ht="25.2" customHeight="1" x14ac:dyDescent="0.25">
      <c r="A26" s="34">
        <v>900</v>
      </c>
      <c r="B26" s="15" t="s">
        <v>189</v>
      </c>
      <c r="C26" s="57" t="s">
        <v>190</v>
      </c>
      <c r="D26" s="3" t="s">
        <v>191</v>
      </c>
      <c r="E26" s="34">
        <v>240</v>
      </c>
      <c r="F26" s="4">
        <v>76351.14</v>
      </c>
      <c r="G26" s="4">
        <v>0</v>
      </c>
      <c r="H26" s="4">
        <v>0</v>
      </c>
      <c r="I26" s="11" t="s">
        <v>193</v>
      </c>
    </row>
    <row r="27" spans="1:9" ht="25.2" customHeight="1" x14ac:dyDescent="0.25">
      <c r="A27" s="34">
        <v>900</v>
      </c>
      <c r="B27" s="15" t="s">
        <v>189</v>
      </c>
      <c r="C27" s="57" t="s">
        <v>190</v>
      </c>
      <c r="D27" s="3" t="s">
        <v>191</v>
      </c>
      <c r="E27" s="34">
        <v>850</v>
      </c>
      <c r="F27" s="4">
        <v>0.5</v>
      </c>
      <c r="G27" s="4">
        <v>0</v>
      </c>
      <c r="H27" s="4">
        <v>0</v>
      </c>
      <c r="I27" s="11" t="s">
        <v>194</v>
      </c>
    </row>
    <row r="28" spans="1:9" ht="25.2" customHeight="1" x14ac:dyDescent="0.25">
      <c r="A28" s="34">
        <v>900</v>
      </c>
      <c r="B28" s="15" t="s">
        <v>195</v>
      </c>
      <c r="C28" s="9" t="s">
        <v>196</v>
      </c>
      <c r="D28" s="3" t="s">
        <v>191</v>
      </c>
      <c r="E28" s="34">
        <v>240</v>
      </c>
      <c r="F28" s="4">
        <v>-126295.02</v>
      </c>
      <c r="G28" s="4">
        <v>0</v>
      </c>
      <c r="H28" s="4">
        <v>0</v>
      </c>
      <c r="I28" s="11" t="s">
        <v>197</v>
      </c>
    </row>
    <row r="29" spans="1:9" ht="25.2" customHeight="1" x14ac:dyDescent="0.25">
      <c r="A29" s="34">
        <v>900</v>
      </c>
      <c r="B29" s="15" t="s">
        <v>198</v>
      </c>
      <c r="C29" s="9" t="s">
        <v>199</v>
      </c>
      <c r="D29" s="3" t="s">
        <v>200</v>
      </c>
      <c r="E29" s="34">
        <v>240</v>
      </c>
      <c r="F29" s="4">
        <v>-128</v>
      </c>
      <c r="G29" s="4">
        <v>0</v>
      </c>
      <c r="H29" s="4">
        <v>0</v>
      </c>
      <c r="I29" s="11" t="s">
        <v>201</v>
      </c>
    </row>
    <row r="30" spans="1:9" ht="39.6" customHeight="1" x14ac:dyDescent="0.25">
      <c r="A30" s="34">
        <v>900</v>
      </c>
      <c r="B30" s="15" t="s">
        <v>202</v>
      </c>
      <c r="C30" s="25" t="s">
        <v>203</v>
      </c>
      <c r="D30" s="3" t="s">
        <v>204</v>
      </c>
      <c r="E30" s="34">
        <v>240</v>
      </c>
      <c r="F30" s="4">
        <v>-640</v>
      </c>
      <c r="G30" s="4">
        <v>0</v>
      </c>
      <c r="H30" s="4">
        <v>0</v>
      </c>
      <c r="I30" s="11" t="s">
        <v>205</v>
      </c>
    </row>
    <row r="31" spans="1:9" ht="28.2" customHeight="1" x14ac:dyDescent="0.25">
      <c r="A31" s="34">
        <v>900</v>
      </c>
      <c r="B31" s="15" t="s">
        <v>206</v>
      </c>
      <c r="C31" s="25" t="s">
        <v>207</v>
      </c>
      <c r="D31" s="3" t="s">
        <v>208</v>
      </c>
      <c r="E31" s="34">
        <v>240</v>
      </c>
      <c r="F31" s="4">
        <v>-33330</v>
      </c>
      <c r="G31" s="4">
        <v>0</v>
      </c>
      <c r="H31" s="4">
        <v>0</v>
      </c>
      <c r="I31" s="11" t="s">
        <v>209</v>
      </c>
    </row>
    <row r="32" spans="1:9" ht="28.2" customHeight="1" x14ac:dyDescent="0.25">
      <c r="A32" s="34">
        <v>900</v>
      </c>
      <c r="B32" s="15" t="s">
        <v>211</v>
      </c>
      <c r="C32" s="9" t="s">
        <v>212</v>
      </c>
      <c r="D32" s="3" t="s">
        <v>213</v>
      </c>
      <c r="E32" s="34">
        <v>240</v>
      </c>
      <c r="F32" s="4">
        <v>24406.89</v>
      </c>
      <c r="G32" s="4">
        <v>0</v>
      </c>
      <c r="H32" s="4">
        <v>0</v>
      </c>
      <c r="I32" s="11" t="s">
        <v>214</v>
      </c>
    </row>
    <row r="33" spans="1:9" ht="28.2" customHeight="1" x14ac:dyDescent="0.25">
      <c r="A33" s="34">
        <v>900</v>
      </c>
      <c r="B33" s="15" t="s">
        <v>210</v>
      </c>
      <c r="C33" s="9" t="s">
        <v>216</v>
      </c>
      <c r="D33" s="3" t="s">
        <v>213</v>
      </c>
      <c r="E33" s="34">
        <v>850</v>
      </c>
      <c r="F33" s="4">
        <v>22563</v>
      </c>
      <c r="G33" s="4">
        <v>0</v>
      </c>
      <c r="H33" s="4">
        <v>0</v>
      </c>
      <c r="I33" s="11" t="s">
        <v>215</v>
      </c>
    </row>
    <row r="34" spans="1:9" ht="30" customHeight="1" x14ac:dyDescent="0.25">
      <c r="A34" s="20">
        <v>900</v>
      </c>
      <c r="B34" s="3" t="s">
        <v>33</v>
      </c>
      <c r="C34" s="9" t="s">
        <v>34</v>
      </c>
      <c r="D34" s="3" t="s">
        <v>35</v>
      </c>
      <c r="E34" s="20">
        <v>240</v>
      </c>
      <c r="F34" s="4">
        <v>301908.78999999998</v>
      </c>
      <c r="G34" s="4">
        <v>0</v>
      </c>
      <c r="H34" s="4">
        <v>0</v>
      </c>
      <c r="I34" s="24" t="s">
        <v>64</v>
      </c>
    </row>
    <row r="35" spans="1:9" ht="51.6" customHeight="1" x14ac:dyDescent="0.25">
      <c r="A35" s="23">
        <v>900</v>
      </c>
      <c r="B35" s="3" t="s">
        <v>36</v>
      </c>
      <c r="C35" s="9" t="s">
        <v>34</v>
      </c>
      <c r="D35" s="3" t="s">
        <v>35</v>
      </c>
      <c r="E35" s="23">
        <v>240</v>
      </c>
      <c r="F35" s="4">
        <v>8301520.1500000004</v>
      </c>
      <c r="G35" s="4">
        <v>0</v>
      </c>
      <c r="H35" s="4">
        <v>0</v>
      </c>
      <c r="I35" s="29" t="s">
        <v>65</v>
      </c>
    </row>
    <row r="36" spans="1:9" ht="34.200000000000003" customHeight="1" x14ac:dyDescent="0.25">
      <c r="A36" s="34">
        <v>900</v>
      </c>
      <c r="B36" s="15" t="s">
        <v>217</v>
      </c>
      <c r="C36" s="25" t="s">
        <v>218</v>
      </c>
      <c r="D36" s="3" t="s">
        <v>219</v>
      </c>
      <c r="E36" s="34">
        <v>240</v>
      </c>
      <c r="F36" s="4">
        <v>23062.38</v>
      </c>
      <c r="G36" s="4">
        <v>0</v>
      </c>
      <c r="H36" s="4">
        <v>0</v>
      </c>
      <c r="I36" s="35" t="s">
        <v>220</v>
      </c>
    </row>
    <row r="37" spans="1:9" ht="34.200000000000003" customHeight="1" x14ac:dyDescent="0.25">
      <c r="A37" s="34">
        <v>900</v>
      </c>
      <c r="B37" s="15" t="s">
        <v>221</v>
      </c>
      <c r="C37" s="9" t="s">
        <v>222</v>
      </c>
      <c r="D37" s="3" t="s">
        <v>223</v>
      </c>
      <c r="E37" s="34">
        <v>240</v>
      </c>
      <c r="F37" s="4">
        <v>-7920.25</v>
      </c>
      <c r="G37" s="4">
        <v>0</v>
      </c>
      <c r="H37" s="4">
        <v>0</v>
      </c>
      <c r="I37" s="58" t="s">
        <v>224</v>
      </c>
    </row>
    <row r="38" spans="1:9" ht="28.8" customHeight="1" x14ac:dyDescent="0.25">
      <c r="A38" s="34">
        <v>900</v>
      </c>
      <c r="B38" s="15" t="s">
        <v>225</v>
      </c>
      <c r="C38" s="9" t="s">
        <v>227</v>
      </c>
      <c r="D38" s="3" t="s">
        <v>223</v>
      </c>
      <c r="E38" s="34">
        <v>240</v>
      </c>
      <c r="F38" s="4">
        <v>-2125.58</v>
      </c>
      <c r="G38" s="4">
        <v>0</v>
      </c>
      <c r="H38" s="4">
        <v>0</v>
      </c>
      <c r="I38" s="58" t="s">
        <v>226</v>
      </c>
    </row>
    <row r="39" spans="1:9" ht="46.2" customHeight="1" x14ac:dyDescent="0.25">
      <c r="A39" s="20">
        <v>900</v>
      </c>
      <c r="B39" s="3" t="s">
        <v>37</v>
      </c>
      <c r="C39" s="9" t="s">
        <v>38</v>
      </c>
      <c r="D39" s="3" t="s">
        <v>39</v>
      </c>
      <c r="E39" s="20">
        <v>240</v>
      </c>
      <c r="F39" s="4">
        <v>-10</v>
      </c>
      <c r="G39" s="4">
        <v>0</v>
      </c>
      <c r="H39" s="4">
        <v>0</v>
      </c>
      <c r="I39" s="24" t="s">
        <v>66</v>
      </c>
    </row>
    <row r="40" spans="1:9" ht="27" customHeight="1" x14ac:dyDescent="0.25">
      <c r="A40" s="34">
        <v>900</v>
      </c>
      <c r="B40" s="16" t="s">
        <v>228</v>
      </c>
      <c r="C40" s="17" t="s">
        <v>229</v>
      </c>
      <c r="D40" s="3" t="s">
        <v>43</v>
      </c>
      <c r="E40" s="34">
        <v>410</v>
      </c>
      <c r="F40" s="4">
        <v>12356.68</v>
      </c>
      <c r="G40" s="4">
        <v>0</v>
      </c>
      <c r="H40" s="4">
        <v>0</v>
      </c>
      <c r="I40" s="35" t="s">
        <v>230</v>
      </c>
    </row>
    <row r="41" spans="1:9" ht="27" customHeight="1" x14ac:dyDescent="0.25">
      <c r="A41" s="34">
        <v>900</v>
      </c>
      <c r="B41" s="15" t="s">
        <v>231</v>
      </c>
      <c r="C41" s="9" t="s">
        <v>232</v>
      </c>
      <c r="D41" s="3" t="s">
        <v>233</v>
      </c>
      <c r="E41" s="34">
        <v>610</v>
      </c>
      <c r="F41" s="4">
        <v>-309727.71999999997</v>
      </c>
      <c r="G41" s="4">
        <v>0</v>
      </c>
      <c r="H41" s="4">
        <v>0</v>
      </c>
      <c r="I41" s="58" t="s">
        <v>234</v>
      </c>
    </row>
    <row r="42" spans="1:9" ht="66.599999999999994" customHeight="1" x14ac:dyDescent="0.25">
      <c r="A42" s="34">
        <v>900</v>
      </c>
      <c r="B42" s="15" t="s">
        <v>235</v>
      </c>
      <c r="C42" s="25" t="s">
        <v>236</v>
      </c>
      <c r="D42" s="3" t="s">
        <v>233</v>
      </c>
      <c r="E42" s="34">
        <v>320</v>
      </c>
      <c r="F42" s="4">
        <v>-8400</v>
      </c>
      <c r="G42" s="4">
        <v>0</v>
      </c>
      <c r="H42" s="4">
        <v>0</v>
      </c>
      <c r="I42" s="58" t="s">
        <v>237</v>
      </c>
    </row>
    <row r="43" spans="1:9" ht="64.2" customHeight="1" x14ac:dyDescent="0.25">
      <c r="A43" s="34">
        <v>900</v>
      </c>
      <c r="B43" s="15" t="s">
        <v>235</v>
      </c>
      <c r="C43" s="25" t="s">
        <v>236</v>
      </c>
      <c r="D43" s="3" t="s">
        <v>233</v>
      </c>
      <c r="E43" s="34">
        <v>610</v>
      </c>
      <c r="F43" s="4">
        <v>-59000</v>
      </c>
      <c r="G43" s="4">
        <v>0</v>
      </c>
      <c r="H43" s="4">
        <v>0</v>
      </c>
      <c r="I43" s="58" t="s">
        <v>238</v>
      </c>
    </row>
    <row r="44" spans="1:9" ht="31.8" customHeight="1" x14ac:dyDescent="0.25">
      <c r="A44" s="34">
        <v>900</v>
      </c>
      <c r="B44" s="15" t="s">
        <v>239</v>
      </c>
      <c r="C44" s="52" t="s">
        <v>240</v>
      </c>
      <c r="D44" s="3" t="s">
        <v>241</v>
      </c>
      <c r="E44" s="34">
        <v>110</v>
      </c>
      <c r="F44" s="4">
        <v>-10750</v>
      </c>
      <c r="G44" s="4">
        <v>0</v>
      </c>
      <c r="H44" s="4">
        <v>0</v>
      </c>
      <c r="I44" s="58" t="s">
        <v>242</v>
      </c>
    </row>
    <row r="45" spans="1:9" ht="33" customHeight="1" x14ac:dyDescent="0.25">
      <c r="A45" s="34">
        <v>900</v>
      </c>
      <c r="B45" s="15" t="s">
        <v>239</v>
      </c>
      <c r="C45" s="52" t="s">
        <v>240</v>
      </c>
      <c r="D45" s="3" t="s">
        <v>241</v>
      </c>
      <c r="E45" s="34">
        <v>240</v>
      </c>
      <c r="F45" s="4">
        <v>10750</v>
      </c>
      <c r="G45" s="4">
        <v>0</v>
      </c>
      <c r="H45" s="4">
        <v>0</v>
      </c>
      <c r="I45" s="58" t="s">
        <v>243</v>
      </c>
    </row>
    <row r="46" spans="1:9" ht="33" customHeight="1" x14ac:dyDescent="0.25">
      <c r="A46" s="34">
        <v>900</v>
      </c>
      <c r="B46" s="15" t="s">
        <v>244</v>
      </c>
      <c r="C46" s="57" t="s">
        <v>245</v>
      </c>
      <c r="D46" s="3" t="s">
        <v>246</v>
      </c>
      <c r="E46" s="34">
        <v>310</v>
      </c>
      <c r="F46" s="4">
        <v>-8094.37</v>
      </c>
      <c r="G46" s="4">
        <v>0</v>
      </c>
      <c r="H46" s="4">
        <v>0</v>
      </c>
      <c r="I46" s="58" t="s">
        <v>247</v>
      </c>
    </row>
    <row r="47" spans="1:9" ht="112.2" customHeight="1" x14ac:dyDescent="0.25">
      <c r="A47" s="34">
        <v>900</v>
      </c>
      <c r="B47" s="16" t="s">
        <v>248</v>
      </c>
      <c r="C47" s="53" t="s">
        <v>250</v>
      </c>
      <c r="D47" s="3" t="s">
        <v>28</v>
      </c>
      <c r="E47" s="34">
        <v>320</v>
      </c>
      <c r="F47" s="4">
        <v>-24000</v>
      </c>
      <c r="G47" s="4">
        <v>0</v>
      </c>
      <c r="H47" s="4">
        <v>0</v>
      </c>
      <c r="I47" s="28" t="s">
        <v>249</v>
      </c>
    </row>
    <row r="48" spans="1:9" ht="48" customHeight="1" x14ac:dyDescent="0.25">
      <c r="A48" s="13">
        <v>900</v>
      </c>
      <c r="B48" s="16" t="s">
        <v>26</v>
      </c>
      <c r="C48" s="17" t="s">
        <v>27</v>
      </c>
      <c r="D48" s="3" t="s">
        <v>28</v>
      </c>
      <c r="E48" s="14">
        <v>410</v>
      </c>
      <c r="F48" s="4">
        <v>-938803</v>
      </c>
      <c r="G48" s="4">
        <v>0</v>
      </c>
      <c r="H48" s="4">
        <v>0</v>
      </c>
      <c r="I48" s="28" t="s">
        <v>61</v>
      </c>
    </row>
    <row r="49" spans="1:9" ht="28.2" customHeight="1" x14ac:dyDescent="0.25">
      <c r="A49" s="23">
        <v>900</v>
      </c>
      <c r="B49" s="16" t="s">
        <v>251</v>
      </c>
      <c r="C49" s="17" t="s">
        <v>40</v>
      </c>
      <c r="D49" s="3" t="s">
        <v>28</v>
      </c>
      <c r="E49" s="23">
        <v>320</v>
      </c>
      <c r="F49" s="4">
        <v>2500</v>
      </c>
      <c r="G49" s="4">
        <v>0</v>
      </c>
      <c r="H49" s="4">
        <v>0</v>
      </c>
      <c r="I49" s="28" t="s">
        <v>63</v>
      </c>
    </row>
    <row r="50" spans="1:9" ht="101.4" customHeight="1" x14ac:dyDescent="0.25">
      <c r="A50" s="34">
        <v>900</v>
      </c>
      <c r="B50" s="16" t="s">
        <v>252</v>
      </c>
      <c r="C50" s="59" t="s">
        <v>255</v>
      </c>
      <c r="D50" s="3" t="s">
        <v>253</v>
      </c>
      <c r="E50" s="34">
        <v>320</v>
      </c>
      <c r="F50" s="4">
        <v>24000</v>
      </c>
      <c r="G50" s="4">
        <v>0</v>
      </c>
      <c r="H50" s="4">
        <v>0</v>
      </c>
      <c r="I50" s="28" t="s">
        <v>254</v>
      </c>
    </row>
    <row r="51" spans="1:9" ht="33.6" customHeight="1" x14ac:dyDescent="0.25">
      <c r="A51" s="34">
        <v>900</v>
      </c>
      <c r="B51" s="15" t="s">
        <v>256</v>
      </c>
      <c r="C51" s="52" t="s">
        <v>257</v>
      </c>
      <c r="D51" s="3" t="s">
        <v>258</v>
      </c>
      <c r="E51" s="34">
        <v>110</v>
      </c>
      <c r="F51" s="4">
        <v>4459.2</v>
      </c>
      <c r="G51" s="4">
        <v>0</v>
      </c>
      <c r="H51" s="4">
        <v>0</v>
      </c>
      <c r="I51" s="11" t="s">
        <v>260</v>
      </c>
    </row>
    <row r="52" spans="1:9" ht="28.2" customHeight="1" x14ac:dyDescent="0.25">
      <c r="A52" s="34">
        <v>900</v>
      </c>
      <c r="B52" s="15" t="s">
        <v>256</v>
      </c>
      <c r="C52" s="52" t="s">
        <v>257</v>
      </c>
      <c r="D52" s="3" t="s">
        <v>258</v>
      </c>
      <c r="E52" s="34">
        <v>240</v>
      </c>
      <c r="F52" s="4">
        <v>8476</v>
      </c>
      <c r="G52" s="4">
        <v>0</v>
      </c>
      <c r="H52" s="4">
        <v>0</v>
      </c>
      <c r="I52" s="11" t="s">
        <v>259</v>
      </c>
    </row>
    <row r="53" spans="1:9" ht="76.2" customHeight="1" x14ac:dyDescent="0.25">
      <c r="A53" s="34">
        <v>900</v>
      </c>
      <c r="B53" s="15" t="s">
        <v>261</v>
      </c>
      <c r="C53" s="25" t="s">
        <v>262</v>
      </c>
      <c r="D53" s="3" t="s">
        <v>258</v>
      </c>
      <c r="E53" s="34">
        <v>110</v>
      </c>
      <c r="F53" s="4">
        <v>16459</v>
      </c>
      <c r="G53" s="4">
        <v>0</v>
      </c>
      <c r="H53" s="4">
        <v>0</v>
      </c>
      <c r="I53" s="11" t="s">
        <v>263</v>
      </c>
    </row>
    <row r="54" spans="1:9" ht="71.400000000000006" customHeight="1" x14ac:dyDescent="0.25">
      <c r="A54" s="34">
        <v>900</v>
      </c>
      <c r="B54" s="15" t="s">
        <v>261</v>
      </c>
      <c r="C54" s="25" t="s">
        <v>262</v>
      </c>
      <c r="D54" s="3" t="s">
        <v>258</v>
      </c>
      <c r="E54" s="34">
        <v>240</v>
      </c>
      <c r="F54" s="4">
        <v>-16459</v>
      </c>
      <c r="G54" s="4">
        <v>0</v>
      </c>
      <c r="H54" s="4">
        <v>0</v>
      </c>
      <c r="I54" s="11" t="s">
        <v>264</v>
      </c>
    </row>
    <row r="55" spans="1:9" ht="28.8" customHeight="1" x14ac:dyDescent="0.25">
      <c r="A55" s="34">
        <v>900</v>
      </c>
      <c r="B55" s="15" t="s">
        <v>266</v>
      </c>
      <c r="C55" s="9" t="s">
        <v>265</v>
      </c>
      <c r="D55" s="3" t="s">
        <v>267</v>
      </c>
      <c r="E55" s="34">
        <v>610</v>
      </c>
      <c r="F55" s="4">
        <v>37843.03</v>
      </c>
      <c r="G55" s="4">
        <v>0</v>
      </c>
      <c r="H55" s="4">
        <v>0</v>
      </c>
      <c r="I55" s="11" t="s">
        <v>268</v>
      </c>
    </row>
    <row r="56" spans="1:9" ht="28.8" customHeight="1" x14ac:dyDescent="0.25">
      <c r="A56" s="34">
        <v>900</v>
      </c>
      <c r="B56" s="15" t="s">
        <v>269</v>
      </c>
      <c r="C56" s="9" t="s">
        <v>129</v>
      </c>
      <c r="D56" s="3" t="s">
        <v>267</v>
      </c>
      <c r="E56" s="34">
        <v>610</v>
      </c>
      <c r="F56" s="4">
        <v>4000</v>
      </c>
      <c r="G56" s="4">
        <v>0</v>
      </c>
      <c r="H56" s="4">
        <v>0</v>
      </c>
      <c r="I56" s="11" t="s">
        <v>270</v>
      </c>
    </row>
    <row r="57" spans="1:9" ht="22.8" customHeight="1" x14ac:dyDescent="0.25">
      <c r="A57" s="40" t="s">
        <v>30</v>
      </c>
      <c r="B57" s="41"/>
      <c r="C57" s="42"/>
      <c r="D57" s="20"/>
      <c r="E57" s="20"/>
      <c r="F57" s="4"/>
      <c r="G57" s="4"/>
      <c r="H57" s="4"/>
      <c r="I57" s="19"/>
    </row>
    <row r="58" spans="1:9" ht="49.8" customHeight="1" x14ac:dyDescent="0.25">
      <c r="A58" s="34">
        <v>904</v>
      </c>
      <c r="B58" s="3" t="s">
        <v>271</v>
      </c>
      <c r="C58" s="25" t="s">
        <v>272</v>
      </c>
      <c r="D58" s="3" t="s">
        <v>23</v>
      </c>
      <c r="E58" s="34">
        <v>120</v>
      </c>
      <c r="F58" s="4">
        <v>-206051.82</v>
      </c>
      <c r="G58" s="4">
        <v>0</v>
      </c>
      <c r="H58" s="4">
        <v>0</v>
      </c>
      <c r="I58" s="35" t="s">
        <v>273</v>
      </c>
    </row>
    <row r="59" spans="1:9" ht="49.8" customHeight="1" x14ac:dyDescent="0.25">
      <c r="A59" s="34">
        <v>904</v>
      </c>
      <c r="B59" s="3" t="s">
        <v>271</v>
      </c>
      <c r="C59" s="25" t="s">
        <v>272</v>
      </c>
      <c r="D59" s="3" t="s">
        <v>23</v>
      </c>
      <c r="E59" s="34">
        <v>240</v>
      </c>
      <c r="F59" s="4">
        <v>39342.33</v>
      </c>
      <c r="G59" s="4">
        <v>0</v>
      </c>
      <c r="H59" s="4">
        <v>0</v>
      </c>
      <c r="I59" s="35" t="s">
        <v>274</v>
      </c>
    </row>
    <row r="60" spans="1:9" ht="54" customHeight="1" x14ac:dyDescent="0.25">
      <c r="A60" s="34">
        <v>904</v>
      </c>
      <c r="B60" s="3" t="s">
        <v>271</v>
      </c>
      <c r="C60" s="25" t="s">
        <v>272</v>
      </c>
      <c r="D60" s="3" t="s">
        <v>23</v>
      </c>
      <c r="E60" s="34">
        <v>850</v>
      </c>
      <c r="F60" s="4">
        <v>0.31</v>
      </c>
      <c r="G60" s="4">
        <v>0</v>
      </c>
      <c r="H60" s="4">
        <v>0</v>
      </c>
      <c r="I60" s="35" t="s">
        <v>275</v>
      </c>
    </row>
    <row r="61" spans="1:9" ht="37.200000000000003" customHeight="1" x14ac:dyDescent="0.25">
      <c r="A61" s="20">
        <v>904</v>
      </c>
      <c r="B61" s="3" t="s">
        <v>31</v>
      </c>
      <c r="C61" s="9" t="s">
        <v>32</v>
      </c>
      <c r="D61" s="3" t="s">
        <v>23</v>
      </c>
      <c r="E61" s="20">
        <v>240</v>
      </c>
      <c r="F61" s="4">
        <v>267006</v>
      </c>
      <c r="G61" s="4">
        <v>0</v>
      </c>
      <c r="H61" s="4">
        <v>0</v>
      </c>
      <c r="I61" s="19" t="s">
        <v>276</v>
      </c>
    </row>
    <row r="62" spans="1:9" ht="13.2" customHeight="1" x14ac:dyDescent="0.25">
      <c r="A62" s="47" t="s">
        <v>4</v>
      </c>
      <c r="B62" s="48"/>
      <c r="C62" s="48"/>
      <c r="D62" s="48"/>
      <c r="E62" s="49"/>
      <c r="F62" s="5">
        <f>SUM(F7:F61)</f>
        <v>5462434.1099999994</v>
      </c>
      <c r="G62" s="5">
        <f>SUM(G34:G48)</f>
        <v>0</v>
      </c>
      <c r="H62" s="5">
        <f>SUM(H34:H48)</f>
        <v>0</v>
      </c>
      <c r="I62" s="6" t="s">
        <v>7</v>
      </c>
    </row>
    <row r="63" spans="1:9" ht="14.4" customHeight="1" x14ac:dyDescent="0.25">
      <c r="A63" s="43" t="s">
        <v>5</v>
      </c>
      <c r="B63" s="43"/>
      <c r="C63" s="43"/>
      <c r="D63" s="43"/>
      <c r="E63" s="43"/>
      <c r="F63" s="7">
        <f>F62</f>
        <v>5462434.1099999994</v>
      </c>
      <c r="G63" s="5">
        <f>G62</f>
        <v>0</v>
      </c>
      <c r="H63" s="5">
        <f>H62</f>
        <v>0</v>
      </c>
      <c r="I63" s="6" t="s">
        <v>7</v>
      </c>
    </row>
    <row r="64" spans="1:9" ht="22.2" customHeight="1" x14ac:dyDescent="0.25">
      <c r="A64" s="40" t="s">
        <v>19</v>
      </c>
      <c r="B64" s="41"/>
      <c r="C64" s="41"/>
      <c r="D64" s="41"/>
      <c r="E64" s="41"/>
      <c r="F64" s="41"/>
      <c r="G64" s="41"/>
      <c r="H64" s="41"/>
      <c r="I64" s="42"/>
    </row>
    <row r="65" spans="1:9" ht="14.4" customHeight="1" x14ac:dyDescent="0.25">
      <c r="A65" s="40" t="s">
        <v>103</v>
      </c>
      <c r="B65" s="41"/>
      <c r="C65" s="41"/>
      <c r="D65" s="41"/>
      <c r="E65" s="41"/>
      <c r="F65" s="41"/>
      <c r="G65" s="41"/>
      <c r="H65" s="41"/>
      <c r="I65" s="42"/>
    </row>
    <row r="66" spans="1:9" ht="28.2" customHeight="1" x14ac:dyDescent="0.25">
      <c r="A66" s="34">
        <v>900</v>
      </c>
      <c r="B66" s="15" t="s">
        <v>104</v>
      </c>
      <c r="C66" s="25" t="s">
        <v>105</v>
      </c>
      <c r="D66" s="3" t="s">
        <v>106</v>
      </c>
      <c r="E66" s="34">
        <v>110</v>
      </c>
      <c r="F66" s="4">
        <v>-39159.019999999997</v>
      </c>
      <c r="G66" s="4">
        <v>0</v>
      </c>
      <c r="H66" s="4">
        <v>0</v>
      </c>
      <c r="I66" s="11" t="s">
        <v>108</v>
      </c>
    </row>
    <row r="67" spans="1:9" ht="35.4" customHeight="1" x14ac:dyDescent="0.25">
      <c r="A67" s="34">
        <v>900</v>
      </c>
      <c r="B67" s="15" t="s">
        <v>104</v>
      </c>
      <c r="C67" s="25" t="s">
        <v>105</v>
      </c>
      <c r="D67" s="3" t="s">
        <v>106</v>
      </c>
      <c r="E67" s="34">
        <v>240</v>
      </c>
      <c r="F67" s="4">
        <v>127528.5</v>
      </c>
      <c r="G67" s="4">
        <v>0</v>
      </c>
      <c r="H67" s="4">
        <v>0</v>
      </c>
      <c r="I67" s="11" t="s">
        <v>109</v>
      </c>
    </row>
    <row r="68" spans="1:9" ht="26.4" customHeight="1" x14ac:dyDescent="0.25">
      <c r="A68" s="34">
        <v>900</v>
      </c>
      <c r="B68" s="15" t="s">
        <v>104</v>
      </c>
      <c r="C68" s="25" t="s">
        <v>105</v>
      </c>
      <c r="D68" s="3" t="s">
        <v>106</v>
      </c>
      <c r="E68" s="34">
        <v>850</v>
      </c>
      <c r="F68" s="4">
        <v>-3340</v>
      </c>
      <c r="G68" s="4">
        <v>0</v>
      </c>
      <c r="H68" s="4">
        <v>0</v>
      </c>
      <c r="I68" s="11" t="s">
        <v>110</v>
      </c>
    </row>
    <row r="69" spans="1:9" ht="14.4" customHeight="1" x14ac:dyDescent="0.25">
      <c r="A69" s="40" t="s">
        <v>19</v>
      </c>
      <c r="B69" s="41"/>
      <c r="C69" s="41"/>
      <c r="D69" s="41"/>
      <c r="E69" s="41"/>
      <c r="F69" s="41"/>
      <c r="G69" s="41"/>
      <c r="H69" s="41"/>
      <c r="I69" s="42"/>
    </row>
    <row r="70" spans="1:9" ht="14.4" customHeight="1" x14ac:dyDescent="0.25">
      <c r="A70" s="40" t="s">
        <v>12</v>
      </c>
      <c r="B70" s="41"/>
      <c r="C70" s="41"/>
      <c r="D70" s="41"/>
      <c r="E70" s="41"/>
      <c r="F70" s="41"/>
      <c r="G70" s="41"/>
      <c r="H70" s="41"/>
      <c r="I70" s="42"/>
    </row>
    <row r="71" spans="1:9" ht="27" customHeight="1" x14ac:dyDescent="0.25">
      <c r="A71" s="34">
        <v>905</v>
      </c>
      <c r="B71" s="3" t="s">
        <v>112</v>
      </c>
      <c r="C71" s="51" t="s">
        <v>111</v>
      </c>
      <c r="D71" s="3" t="s">
        <v>43</v>
      </c>
      <c r="E71" s="34">
        <v>610</v>
      </c>
      <c r="F71" s="4">
        <v>-40</v>
      </c>
      <c r="G71" s="4">
        <v>0</v>
      </c>
      <c r="H71" s="4">
        <v>0</v>
      </c>
      <c r="I71" s="28" t="s">
        <v>113</v>
      </c>
    </row>
    <row r="72" spans="1:9" ht="31.2" customHeight="1" x14ac:dyDescent="0.25">
      <c r="A72" s="23">
        <v>905</v>
      </c>
      <c r="B72" s="3" t="s">
        <v>41</v>
      </c>
      <c r="C72" s="10" t="s">
        <v>42</v>
      </c>
      <c r="D72" s="3" t="s">
        <v>43</v>
      </c>
      <c r="E72" s="23">
        <v>610</v>
      </c>
      <c r="F72" s="4">
        <v>-348569.88</v>
      </c>
      <c r="G72" s="4">
        <v>0</v>
      </c>
      <c r="H72" s="4">
        <v>0</v>
      </c>
      <c r="I72" s="28" t="s">
        <v>114</v>
      </c>
    </row>
    <row r="73" spans="1:9" ht="130.80000000000001" customHeight="1" x14ac:dyDescent="0.25">
      <c r="A73" s="34">
        <v>905</v>
      </c>
      <c r="B73" s="15" t="s">
        <v>115</v>
      </c>
      <c r="C73" s="25" t="s">
        <v>116</v>
      </c>
      <c r="D73" s="3" t="s">
        <v>43</v>
      </c>
      <c r="E73" s="34">
        <v>610</v>
      </c>
      <c r="F73" s="4">
        <v>3578437.07</v>
      </c>
      <c r="G73" s="4">
        <v>0</v>
      </c>
      <c r="H73" s="4">
        <v>0</v>
      </c>
      <c r="I73" s="11" t="s">
        <v>117</v>
      </c>
    </row>
    <row r="74" spans="1:9" ht="31.8" customHeight="1" x14ac:dyDescent="0.25">
      <c r="A74" s="34">
        <v>905</v>
      </c>
      <c r="B74" s="3" t="s">
        <v>118</v>
      </c>
      <c r="C74" s="52" t="s">
        <v>119</v>
      </c>
      <c r="D74" s="3" t="s">
        <v>43</v>
      </c>
      <c r="E74" s="34">
        <v>610</v>
      </c>
      <c r="F74" s="4">
        <v>346506.94</v>
      </c>
      <c r="G74" s="4">
        <v>0</v>
      </c>
      <c r="H74" s="4">
        <v>0</v>
      </c>
      <c r="I74" s="11" t="s">
        <v>120</v>
      </c>
    </row>
    <row r="75" spans="1:9" ht="65.400000000000006" customHeight="1" x14ac:dyDescent="0.25">
      <c r="A75" s="34">
        <v>905</v>
      </c>
      <c r="B75" s="15" t="s">
        <v>121</v>
      </c>
      <c r="C75" s="25" t="s">
        <v>122</v>
      </c>
      <c r="D75" s="3" t="s">
        <v>43</v>
      </c>
      <c r="E75" s="34">
        <v>320</v>
      </c>
      <c r="F75" s="4">
        <v>5100</v>
      </c>
      <c r="G75" s="4">
        <v>0</v>
      </c>
      <c r="H75" s="4">
        <v>0</v>
      </c>
      <c r="I75" s="21" t="s">
        <v>123</v>
      </c>
    </row>
    <row r="76" spans="1:9" ht="62.4" customHeight="1" x14ac:dyDescent="0.25">
      <c r="A76" s="34">
        <v>905</v>
      </c>
      <c r="B76" s="15" t="s">
        <v>121</v>
      </c>
      <c r="C76" s="25" t="s">
        <v>122</v>
      </c>
      <c r="D76" s="3" t="s">
        <v>43</v>
      </c>
      <c r="E76" s="34">
        <v>610</v>
      </c>
      <c r="F76" s="4">
        <v>-75000</v>
      </c>
      <c r="G76" s="4">
        <v>0</v>
      </c>
      <c r="H76" s="4">
        <v>0</v>
      </c>
      <c r="I76" s="21" t="s">
        <v>124</v>
      </c>
    </row>
    <row r="77" spans="1:9" ht="143.4" customHeight="1" x14ac:dyDescent="0.25">
      <c r="A77" s="12">
        <v>905</v>
      </c>
      <c r="B77" s="3" t="s">
        <v>20</v>
      </c>
      <c r="C77" s="10" t="s">
        <v>21</v>
      </c>
      <c r="D77" s="3" t="s">
        <v>13</v>
      </c>
      <c r="E77" s="12">
        <v>610</v>
      </c>
      <c r="F77" s="4">
        <v>2442506.4700000002</v>
      </c>
      <c r="G77" s="4">
        <v>0</v>
      </c>
      <c r="H77" s="4">
        <v>0</v>
      </c>
      <c r="I77" s="28" t="s">
        <v>125</v>
      </c>
    </row>
    <row r="78" spans="1:9" ht="60" customHeight="1" x14ac:dyDescent="0.25">
      <c r="A78" s="34">
        <v>905</v>
      </c>
      <c r="B78" s="15" t="s">
        <v>126</v>
      </c>
      <c r="C78" s="25" t="s">
        <v>127</v>
      </c>
      <c r="D78" s="3" t="s">
        <v>13</v>
      </c>
      <c r="E78" s="34">
        <v>610</v>
      </c>
      <c r="F78" s="4">
        <v>-3244137.07</v>
      </c>
      <c r="G78" s="4">
        <v>0</v>
      </c>
      <c r="H78" s="4">
        <v>0</v>
      </c>
      <c r="I78" s="11" t="s">
        <v>131</v>
      </c>
    </row>
    <row r="79" spans="1:9" ht="31.8" customHeight="1" x14ac:dyDescent="0.25">
      <c r="A79" s="34">
        <v>905</v>
      </c>
      <c r="B79" s="15" t="s">
        <v>128</v>
      </c>
      <c r="C79" s="25" t="s">
        <v>129</v>
      </c>
      <c r="D79" s="3" t="s">
        <v>13</v>
      </c>
      <c r="E79" s="34">
        <v>610</v>
      </c>
      <c r="F79" s="4">
        <v>-4000</v>
      </c>
      <c r="G79" s="4">
        <v>0</v>
      </c>
      <c r="H79" s="4">
        <v>0</v>
      </c>
      <c r="I79" s="11" t="s">
        <v>130</v>
      </c>
    </row>
    <row r="80" spans="1:9" ht="31.8" customHeight="1" x14ac:dyDescent="0.25">
      <c r="A80" s="34">
        <v>905</v>
      </c>
      <c r="B80" s="15" t="s">
        <v>118</v>
      </c>
      <c r="C80" s="52" t="s">
        <v>119</v>
      </c>
      <c r="D80" s="3" t="s">
        <v>13</v>
      </c>
      <c r="E80" s="34">
        <v>320</v>
      </c>
      <c r="F80" s="4">
        <v>30992</v>
      </c>
      <c r="G80" s="4">
        <v>0</v>
      </c>
      <c r="H80" s="4">
        <v>0</v>
      </c>
      <c r="I80" s="11" t="s">
        <v>132</v>
      </c>
    </row>
    <row r="81" spans="1:9" ht="31.8" customHeight="1" x14ac:dyDescent="0.25">
      <c r="A81" s="34">
        <v>905</v>
      </c>
      <c r="B81" s="15" t="s">
        <v>118</v>
      </c>
      <c r="C81" s="52" t="s">
        <v>119</v>
      </c>
      <c r="D81" s="3" t="s">
        <v>13</v>
      </c>
      <c r="E81" s="34">
        <v>610</v>
      </c>
      <c r="F81" s="4">
        <v>-30992</v>
      </c>
      <c r="G81" s="4">
        <v>0</v>
      </c>
      <c r="H81" s="4">
        <v>0</v>
      </c>
      <c r="I81" s="11" t="s">
        <v>133</v>
      </c>
    </row>
    <row r="82" spans="1:9" ht="63.6" customHeight="1" x14ac:dyDescent="0.25">
      <c r="A82" s="34">
        <v>905</v>
      </c>
      <c r="B82" s="15" t="s">
        <v>134</v>
      </c>
      <c r="C82" s="25" t="s">
        <v>122</v>
      </c>
      <c r="D82" s="3" t="s">
        <v>13</v>
      </c>
      <c r="E82" s="34">
        <v>320</v>
      </c>
      <c r="F82" s="4">
        <v>-22400</v>
      </c>
      <c r="G82" s="4">
        <v>0</v>
      </c>
      <c r="H82" s="4">
        <v>0</v>
      </c>
      <c r="I82" s="11" t="s">
        <v>135</v>
      </c>
    </row>
    <row r="83" spans="1:9" ht="60" customHeight="1" x14ac:dyDescent="0.25">
      <c r="A83" s="34">
        <v>905</v>
      </c>
      <c r="B83" s="15" t="s">
        <v>134</v>
      </c>
      <c r="C83" s="25" t="s">
        <v>122</v>
      </c>
      <c r="D83" s="3" t="s">
        <v>13</v>
      </c>
      <c r="E83" s="34">
        <v>610</v>
      </c>
      <c r="F83" s="4">
        <v>-170600</v>
      </c>
      <c r="G83" s="4">
        <v>0</v>
      </c>
      <c r="H83" s="4">
        <v>0</v>
      </c>
      <c r="I83" s="11" t="s">
        <v>136</v>
      </c>
    </row>
    <row r="84" spans="1:9" ht="27" customHeight="1" x14ac:dyDescent="0.25">
      <c r="A84" s="34">
        <v>905</v>
      </c>
      <c r="B84" s="15" t="s">
        <v>137</v>
      </c>
      <c r="C84" s="9" t="s">
        <v>138</v>
      </c>
      <c r="D84" s="3" t="s">
        <v>13</v>
      </c>
      <c r="E84" s="34">
        <v>610</v>
      </c>
      <c r="F84" s="4">
        <v>-467.3</v>
      </c>
      <c r="G84" s="4">
        <v>0</v>
      </c>
      <c r="H84" s="4">
        <v>0</v>
      </c>
      <c r="I84" s="11" t="s">
        <v>139</v>
      </c>
    </row>
    <row r="85" spans="1:9" ht="27" customHeight="1" x14ac:dyDescent="0.25">
      <c r="A85" s="18">
        <v>905</v>
      </c>
      <c r="B85" s="3" t="s">
        <v>29</v>
      </c>
      <c r="C85" s="10" t="s">
        <v>44</v>
      </c>
      <c r="D85" s="3" t="s">
        <v>13</v>
      </c>
      <c r="E85" s="18">
        <v>610</v>
      </c>
      <c r="F85" s="4">
        <v>-145000</v>
      </c>
      <c r="G85" s="4">
        <v>0</v>
      </c>
      <c r="H85" s="4">
        <v>0</v>
      </c>
      <c r="I85" s="28" t="s">
        <v>58</v>
      </c>
    </row>
    <row r="86" spans="1:9" ht="39.6" customHeight="1" x14ac:dyDescent="0.25">
      <c r="A86" s="20">
        <v>905</v>
      </c>
      <c r="B86" s="15" t="s">
        <v>46</v>
      </c>
      <c r="C86" s="25" t="s">
        <v>45</v>
      </c>
      <c r="D86" s="3" t="s">
        <v>13</v>
      </c>
      <c r="E86" s="20">
        <v>610</v>
      </c>
      <c r="F86" s="4">
        <v>-8297872.3399999999</v>
      </c>
      <c r="G86" s="4">
        <v>0</v>
      </c>
      <c r="H86" s="4">
        <v>0</v>
      </c>
      <c r="I86" s="28" t="s">
        <v>59</v>
      </c>
    </row>
    <row r="87" spans="1:9" ht="35.4" customHeight="1" x14ac:dyDescent="0.25">
      <c r="A87" s="34">
        <v>905</v>
      </c>
      <c r="B87" s="3" t="s">
        <v>140</v>
      </c>
      <c r="C87" s="9" t="s">
        <v>86</v>
      </c>
      <c r="D87" s="3" t="s">
        <v>106</v>
      </c>
      <c r="E87" s="34">
        <v>120</v>
      </c>
      <c r="F87" s="4">
        <v>-72141.45</v>
      </c>
      <c r="G87" s="4">
        <v>0</v>
      </c>
      <c r="H87" s="4">
        <v>0</v>
      </c>
      <c r="I87" s="21" t="s">
        <v>141</v>
      </c>
    </row>
    <row r="88" spans="1:9" ht="35.4" customHeight="1" x14ac:dyDescent="0.25">
      <c r="A88" s="34">
        <v>905</v>
      </c>
      <c r="B88" s="3" t="s">
        <v>104</v>
      </c>
      <c r="C88" s="9" t="s">
        <v>105</v>
      </c>
      <c r="D88" s="3" t="s">
        <v>106</v>
      </c>
      <c r="E88" s="34">
        <v>110</v>
      </c>
      <c r="F88" s="4">
        <v>321756.71999999997</v>
      </c>
      <c r="G88" s="4">
        <v>0</v>
      </c>
      <c r="H88" s="4">
        <v>0</v>
      </c>
      <c r="I88" s="21" t="s">
        <v>142</v>
      </c>
    </row>
    <row r="89" spans="1:9" ht="35.4" customHeight="1" x14ac:dyDescent="0.25">
      <c r="A89" s="34">
        <v>905</v>
      </c>
      <c r="B89" s="3" t="s">
        <v>104</v>
      </c>
      <c r="C89" s="9" t="s">
        <v>105</v>
      </c>
      <c r="D89" s="3" t="s">
        <v>106</v>
      </c>
      <c r="E89" s="34">
        <v>240</v>
      </c>
      <c r="F89" s="4">
        <v>38329.160000000003</v>
      </c>
      <c r="G89" s="4">
        <v>0</v>
      </c>
      <c r="H89" s="4">
        <v>0</v>
      </c>
      <c r="I89" s="21" t="s">
        <v>143</v>
      </c>
    </row>
    <row r="90" spans="1:9" ht="35.4" customHeight="1" x14ac:dyDescent="0.25">
      <c r="A90" s="34">
        <v>905</v>
      </c>
      <c r="B90" s="3" t="s">
        <v>104</v>
      </c>
      <c r="C90" s="9" t="s">
        <v>105</v>
      </c>
      <c r="D90" s="3" t="s">
        <v>106</v>
      </c>
      <c r="E90" s="34">
        <v>850</v>
      </c>
      <c r="F90" s="4">
        <v>-8700</v>
      </c>
      <c r="G90" s="4">
        <v>0</v>
      </c>
      <c r="H90" s="4">
        <v>0</v>
      </c>
      <c r="I90" s="21" t="s">
        <v>144</v>
      </c>
    </row>
    <row r="91" spans="1:9" ht="35.4" customHeight="1" x14ac:dyDescent="0.25">
      <c r="A91" s="34">
        <v>905</v>
      </c>
      <c r="B91" s="3" t="s">
        <v>145</v>
      </c>
      <c r="C91" s="53" t="s">
        <v>146</v>
      </c>
      <c r="D91" s="3" t="s">
        <v>106</v>
      </c>
      <c r="E91" s="34">
        <v>110</v>
      </c>
      <c r="F91" s="4">
        <v>-6943.08</v>
      </c>
      <c r="G91" s="4">
        <v>0</v>
      </c>
      <c r="H91" s="4">
        <v>0</v>
      </c>
      <c r="I91" s="21" t="s">
        <v>147</v>
      </c>
    </row>
    <row r="92" spans="1:9" ht="35.4" customHeight="1" x14ac:dyDescent="0.25">
      <c r="A92" s="34">
        <v>905</v>
      </c>
      <c r="B92" s="3" t="s">
        <v>145</v>
      </c>
      <c r="C92" s="53" t="s">
        <v>146</v>
      </c>
      <c r="D92" s="3" t="s">
        <v>106</v>
      </c>
      <c r="E92" s="34">
        <v>240</v>
      </c>
      <c r="F92" s="4">
        <v>72179.740000000005</v>
      </c>
      <c r="G92" s="4">
        <v>0</v>
      </c>
      <c r="H92" s="4">
        <v>0</v>
      </c>
      <c r="I92" s="21" t="s">
        <v>152</v>
      </c>
    </row>
    <row r="93" spans="1:9" ht="63" customHeight="1" x14ac:dyDescent="0.25">
      <c r="A93" s="34">
        <v>905</v>
      </c>
      <c r="B93" s="15" t="s">
        <v>134</v>
      </c>
      <c r="C93" s="25" t="s">
        <v>122</v>
      </c>
      <c r="D93" s="3" t="s">
        <v>106</v>
      </c>
      <c r="E93" s="34">
        <v>610</v>
      </c>
      <c r="F93" s="4">
        <v>-4000</v>
      </c>
      <c r="G93" s="4">
        <v>0</v>
      </c>
      <c r="H93" s="4">
        <v>0</v>
      </c>
      <c r="I93" s="21" t="s">
        <v>148</v>
      </c>
    </row>
    <row r="94" spans="1:9" ht="35.4" customHeight="1" x14ac:dyDescent="0.25">
      <c r="A94" s="34">
        <v>905</v>
      </c>
      <c r="B94" s="3" t="s">
        <v>149</v>
      </c>
      <c r="C94" s="51" t="s">
        <v>150</v>
      </c>
      <c r="D94" s="3" t="s">
        <v>106</v>
      </c>
      <c r="E94" s="34">
        <v>610</v>
      </c>
      <c r="F94" s="4">
        <v>-78230.289999999994</v>
      </c>
      <c r="G94" s="4">
        <v>0</v>
      </c>
      <c r="H94" s="4">
        <v>0</v>
      </c>
      <c r="I94" s="21" t="s">
        <v>151</v>
      </c>
    </row>
    <row r="95" spans="1:9" ht="36.6" customHeight="1" x14ac:dyDescent="0.25">
      <c r="A95" s="23">
        <v>905</v>
      </c>
      <c r="B95" s="15" t="s">
        <v>55</v>
      </c>
      <c r="C95" s="10" t="s">
        <v>56</v>
      </c>
      <c r="D95" s="3" t="s">
        <v>28</v>
      </c>
      <c r="E95" s="23">
        <v>610</v>
      </c>
      <c r="F95" s="4">
        <v>-728149</v>
      </c>
      <c r="G95" s="4">
        <v>0</v>
      </c>
      <c r="H95" s="4">
        <v>0</v>
      </c>
      <c r="I95" s="28" t="s">
        <v>62</v>
      </c>
    </row>
    <row r="96" spans="1:9" x14ac:dyDescent="0.25">
      <c r="A96" s="43" t="s">
        <v>4</v>
      </c>
      <c r="B96" s="43"/>
      <c r="C96" s="43"/>
      <c r="D96" s="43"/>
      <c r="E96" s="43"/>
      <c r="F96" s="5">
        <f>SUM(F66:F95)</f>
        <v>-6316404.8299999991</v>
      </c>
      <c r="G96" s="5">
        <f>SUM(G77:G77)</f>
        <v>0</v>
      </c>
      <c r="H96" s="5">
        <f>SUM(H77:H77)</f>
        <v>0</v>
      </c>
      <c r="I96" s="6" t="s">
        <v>7</v>
      </c>
    </row>
    <row r="97" spans="1:9" ht="14.4" customHeight="1" x14ac:dyDescent="0.25">
      <c r="A97" s="43" t="s">
        <v>5</v>
      </c>
      <c r="B97" s="43"/>
      <c r="C97" s="43"/>
      <c r="D97" s="43"/>
      <c r="E97" s="43"/>
      <c r="F97" s="7">
        <f t="shared" ref="F97:H97" si="0">F96</f>
        <v>-6316404.8299999991</v>
      </c>
      <c r="G97" s="5">
        <f t="shared" si="0"/>
        <v>0</v>
      </c>
      <c r="H97" s="5">
        <f t="shared" si="0"/>
        <v>0</v>
      </c>
      <c r="I97" s="6" t="s">
        <v>7</v>
      </c>
    </row>
    <row r="98" spans="1:9" ht="25.8" customHeight="1" x14ac:dyDescent="0.25">
      <c r="A98" s="39" t="s">
        <v>22</v>
      </c>
      <c r="B98" s="39"/>
      <c r="C98" s="39"/>
      <c r="D98" s="39"/>
      <c r="E98" s="39"/>
      <c r="F98" s="39"/>
      <c r="G98" s="39"/>
      <c r="H98" s="39"/>
      <c r="I98" s="39"/>
    </row>
    <row r="99" spans="1:9" x14ac:dyDescent="0.25">
      <c r="A99" s="39" t="s">
        <v>10</v>
      </c>
      <c r="B99" s="39"/>
      <c r="C99" s="39"/>
      <c r="D99" s="39"/>
      <c r="E99" s="39"/>
      <c r="F99" s="39"/>
      <c r="G99" s="39"/>
      <c r="H99" s="39"/>
      <c r="I99" s="39"/>
    </row>
    <row r="100" spans="1:9" ht="61.2" customHeight="1" x14ac:dyDescent="0.25">
      <c r="A100" s="2">
        <v>900</v>
      </c>
      <c r="B100" s="3" t="s">
        <v>24</v>
      </c>
      <c r="C100" s="8" t="s">
        <v>25</v>
      </c>
      <c r="D100" s="3" t="s">
        <v>11</v>
      </c>
      <c r="E100" s="2">
        <v>610</v>
      </c>
      <c r="F100" s="4">
        <v>1995543.93</v>
      </c>
      <c r="G100" s="4">
        <v>0</v>
      </c>
      <c r="H100" s="4">
        <v>0</v>
      </c>
      <c r="I100" s="11" t="s">
        <v>94</v>
      </c>
    </row>
    <row r="101" spans="1:9" ht="45" customHeight="1" x14ac:dyDescent="0.25">
      <c r="A101" s="23">
        <v>900</v>
      </c>
      <c r="B101" s="3" t="s">
        <v>47</v>
      </c>
      <c r="C101" s="24" t="s">
        <v>48</v>
      </c>
      <c r="D101" s="3" t="s">
        <v>11</v>
      </c>
      <c r="E101" s="23">
        <v>610</v>
      </c>
      <c r="F101" s="4">
        <v>662412.86</v>
      </c>
      <c r="G101" s="4">
        <v>0</v>
      </c>
      <c r="H101" s="4">
        <v>0</v>
      </c>
      <c r="I101" s="11" t="s">
        <v>95</v>
      </c>
    </row>
    <row r="102" spans="1:9" ht="45" customHeight="1" x14ac:dyDescent="0.25">
      <c r="A102" s="34">
        <v>900</v>
      </c>
      <c r="B102" s="15" t="s">
        <v>96</v>
      </c>
      <c r="C102" s="9" t="s">
        <v>97</v>
      </c>
      <c r="D102" s="3" t="s">
        <v>11</v>
      </c>
      <c r="E102" s="34">
        <v>610</v>
      </c>
      <c r="F102" s="4">
        <v>-53046.6</v>
      </c>
      <c r="G102" s="4">
        <v>0</v>
      </c>
      <c r="H102" s="4">
        <v>0</v>
      </c>
      <c r="I102" s="11" t="s">
        <v>98</v>
      </c>
    </row>
    <row r="103" spans="1:9" ht="36" customHeight="1" x14ac:dyDescent="0.25">
      <c r="A103" s="34">
        <v>900</v>
      </c>
      <c r="B103" s="3" t="s">
        <v>99</v>
      </c>
      <c r="C103" s="35" t="s">
        <v>100</v>
      </c>
      <c r="D103" s="3" t="s">
        <v>11</v>
      </c>
      <c r="E103" s="34">
        <v>110</v>
      </c>
      <c r="F103" s="4">
        <v>-70000</v>
      </c>
      <c r="G103" s="4">
        <v>0</v>
      </c>
      <c r="H103" s="4">
        <v>0</v>
      </c>
      <c r="I103" s="21" t="s">
        <v>101</v>
      </c>
    </row>
    <row r="104" spans="1:9" ht="39" customHeight="1" x14ac:dyDescent="0.25">
      <c r="A104" s="34">
        <v>900</v>
      </c>
      <c r="B104" s="3" t="s">
        <v>99</v>
      </c>
      <c r="C104" s="35" t="s">
        <v>100</v>
      </c>
      <c r="D104" s="3" t="s">
        <v>11</v>
      </c>
      <c r="E104" s="34">
        <v>240</v>
      </c>
      <c r="F104" s="4">
        <v>70000</v>
      </c>
      <c r="G104" s="4">
        <v>0</v>
      </c>
      <c r="H104" s="4">
        <v>0</v>
      </c>
      <c r="I104" s="21" t="s">
        <v>102</v>
      </c>
    </row>
    <row r="105" spans="1:9" ht="49.8" customHeight="1" x14ac:dyDescent="0.25">
      <c r="A105" s="23">
        <v>900</v>
      </c>
      <c r="B105" s="3" t="s">
        <v>49</v>
      </c>
      <c r="C105" s="26" t="s">
        <v>50</v>
      </c>
      <c r="D105" s="3" t="s">
        <v>11</v>
      </c>
      <c r="E105" s="23">
        <v>610</v>
      </c>
      <c r="F105" s="4">
        <v>-24000</v>
      </c>
      <c r="G105" s="4">
        <v>0</v>
      </c>
      <c r="H105" s="4">
        <v>0</v>
      </c>
      <c r="I105" s="28" t="s">
        <v>60</v>
      </c>
    </row>
    <row r="106" spans="1:9" ht="14.4" customHeight="1" x14ac:dyDescent="0.25">
      <c r="A106" s="43" t="s">
        <v>4</v>
      </c>
      <c r="B106" s="43"/>
      <c r="C106" s="43"/>
      <c r="D106" s="43"/>
      <c r="E106" s="43"/>
      <c r="F106" s="5">
        <f>SUM(F100:F105)</f>
        <v>2580910.19</v>
      </c>
      <c r="G106" s="5">
        <f t="shared" ref="G106:H106" si="1">SUM(G100:G100)</f>
        <v>0</v>
      </c>
      <c r="H106" s="5">
        <f t="shared" si="1"/>
        <v>0</v>
      </c>
      <c r="I106" s="6" t="s">
        <v>7</v>
      </c>
    </row>
    <row r="107" spans="1:9" ht="14.4" customHeight="1" x14ac:dyDescent="0.25">
      <c r="A107" s="43" t="s">
        <v>5</v>
      </c>
      <c r="B107" s="43"/>
      <c r="C107" s="43"/>
      <c r="D107" s="43"/>
      <c r="E107" s="43"/>
      <c r="F107" s="7">
        <f t="shared" ref="F107:H107" si="2">F106</f>
        <v>2580910.19</v>
      </c>
      <c r="G107" s="5">
        <f t="shared" si="2"/>
        <v>0</v>
      </c>
      <c r="H107" s="5">
        <f t="shared" si="2"/>
        <v>0</v>
      </c>
      <c r="I107" s="6" t="s">
        <v>7</v>
      </c>
    </row>
    <row r="108" spans="1:9" ht="14.4" customHeight="1" x14ac:dyDescent="0.25">
      <c r="A108" s="40" t="s">
        <v>107</v>
      </c>
      <c r="B108" s="41"/>
      <c r="C108" s="41"/>
      <c r="D108" s="41"/>
      <c r="E108" s="41"/>
      <c r="F108" s="42"/>
      <c r="G108" s="4"/>
      <c r="H108" s="4"/>
      <c r="I108" s="21"/>
    </row>
    <row r="109" spans="1:9" ht="14.4" customHeight="1" x14ac:dyDescent="0.25">
      <c r="A109" s="40" t="s">
        <v>84</v>
      </c>
      <c r="B109" s="41"/>
      <c r="C109" s="42"/>
      <c r="D109" s="3"/>
      <c r="E109" s="34"/>
      <c r="F109" s="4"/>
      <c r="G109" s="4"/>
      <c r="H109" s="4"/>
      <c r="I109" s="21"/>
    </row>
    <row r="110" spans="1:9" ht="36.6" customHeight="1" x14ac:dyDescent="0.25">
      <c r="A110" s="34">
        <v>902</v>
      </c>
      <c r="B110" s="15" t="s">
        <v>85</v>
      </c>
      <c r="C110" s="22" t="s">
        <v>86</v>
      </c>
      <c r="D110" s="3" t="s">
        <v>68</v>
      </c>
      <c r="E110" s="34">
        <v>120</v>
      </c>
      <c r="F110" s="4">
        <v>-48650.22</v>
      </c>
      <c r="G110" s="4">
        <v>0</v>
      </c>
      <c r="H110" s="4">
        <v>0</v>
      </c>
      <c r="I110" s="21" t="s">
        <v>87</v>
      </c>
    </row>
    <row r="111" spans="1:9" ht="30.6" customHeight="1" x14ac:dyDescent="0.25">
      <c r="A111" s="34">
        <v>902</v>
      </c>
      <c r="B111" s="15" t="s">
        <v>85</v>
      </c>
      <c r="C111" s="22" t="s">
        <v>86</v>
      </c>
      <c r="D111" s="3" t="s">
        <v>68</v>
      </c>
      <c r="E111" s="34">
        <v>240</v>
      </c>
      <c r="F111" s="4">
        <v>12581.24</v>
      </c>
      <c r="G111" s="4">
        <v>0</v>
      </c>
      <c r="H111" s="4">
        <v>0</v>
      </c>
      <c r="I111" s="21" t="s">
        <v>88</v>
      </c>
    </row>
    <row r="112" spans="1:9" ht="28.8" customHeight="1" x14ac:dyDescent="0.25">
      <c r="A112" s="34">
        <v>902</v>
      </c>
      <c r="B112" s="15" t="s">
        <v>85</v>
      </c>
      <c r="C112" s="22" t="s">
        <v>86</v>
      </c>
      <c r="D112" s="3" t="s">
        <v>68</v>
      </c>
      <c r="E112" s="34">
        <v>850</v>
      </c>
      <c r="F112" s="4">
        <v>-1438.03</v>
      </c>
      <c r="G112" s="4">
        <v>0</v>
      </c>
      <c r="H112" s="4">
        <v>0</v>
      </c>
      <c r="I112" s="21" t="s">
        <v>89</v>
      </c>
    </row>
    <row r="113" spans="1:9" ht="28.8" customHeight="1" x14ac:dyDescent="0.25">
      <c r="A113" s="34">
        <v>902</v>
      </c>
      <c r="B113" s="15" t="s">
        <v>90</v>
      </c>
      <c r="C113" s="22" t="s">
        <v>91</v>
      </c>
      <c r="D113" s="3" t="s">
        <v>92</v>
      </c>
      <c r="E113" s="34">
        <v>510</v>
      </c>
      <c r="F113" s="4">
        <v>-21000</v>
      </c>
      <c r="G113" s="4">
        <v>0</v>
      </c>
      <c r="H113" s="4">
        <v>0</v>
      </c>
      <c r="I113" s="21" t="s">
        <v>93</v>
      </c>
    </row>
    <row r="114" spans="1:9" ht="14.4" customHeight="1" x14ac:dyDescent="0.25">
      <c r="A114" s="43" t="s">
        <v>4</v>
      </c>
      <c r="B114" s="43"/>
      <c r="C114" s="43"/>
      <c r="D114" s="43"/>
      <c r="E114" s="43"/>
      <c r="F114" s="5">
        <f>SUM(F110:F113)</f>
        <v>-58507.01</v>
      </c>
      <c r="G114" s="5">
        <f t="shared" ref="G114:H114" si="3">SUM(G97:G98)</f>
        <v>0</v>
      </c>
      <c r="H114" s="5">
        <f t="shared" si="3"/>
        <v>0</v>
      </c>
      <c r="I114" s="6" t="s">
        <v>7</v>
      </c>
    </row>
    <row r="115" spans="1:9" ht="14.4" customHeight="1" x14ac:dyDescent="0.25">
      <c r="A115" s="47" t="s">
        <v>5</v>
      </c>
      <c r="B115" s="48"/>
      <c r="C115" s="48"/>
      <c r="D115" s="48"/>
      <c r="E115" s="49"/>
      <c r="F115" s="5">
        <f>F114</f>
        <v>-58507.01</v>
      </c>
      <c r="G115" s="5">
        <f>G114</f>
        <v>0</v>
      </c>
      <c r="H115" s="5">
        <f>H114</f>
        <v>0</v>
      </c>
      <c r="I115" s="6" t="s">
        <v>7</v>
      </c>
    </row>
    <row r="116" spans="1:9" ht="14.4" customHeight="1" x14ac:dyDescent="0.25">
      <c r="A116" s="40" t="s">
        <v>51</v>
      </c>
      <c r="B116" s="41"/>
      <c r="C116" s="41"/>
      <c r="D116" s="41"/>
      <c r="E116" s="41"/>
      <c r="F116" s="42"/>
      <c r="G116" s="4"/>
      <c r="H116" s="4"/>
      <c r="I116" s="21"/>
    </row>
    <row r="117" spans="1:9" ht="48.6" customHeight="1" x14ac:dyDescent="0.25">
      <c r="A117" s="30">
        <v>900</v>
      </c>
      <c r="B117" s="15" t="s">
        <v>69</v>
      </c>
      <c r="C117" s="25" t="s">
        <v>70</v>
      </c>
      <c r="D117" s="3" t="s">
        <v>67</v>
      </c>
      <c r="E117" s="31">
        <v>120</v>
      </c>
      <c r="F117" s="32">
        <v>442310.18</v>
      </c>
      <c r="G117" s="32">
        <v>0</v>
      </c>
      <c r="H117" s="32">
        <v>0</v>
      </c>
      <c r="I117" s="33" t="s">
        <v>71</v>
      </c>
    </row>
    <row r="118" spans="1:9" ht="27.6" customHeight="1" x14ac:dyDescent="0.25">
      <c r="A118" s="34">
        <v>901</v>
      </c>
      <c r="B118" s="15" t="s">
        <v>74</v>
      </c>
      <c r="C118" s="25" t="s">
        <v>75</v>
      </c>
      <c r="D118" s="3" t="s">
        <v>76</v>
      </c>
      <c r="E118" s="34">
        <v>120</v>
      </c>
      <c r="F118" s="50">
        <v>5442.04</v>
      </c>
      <c r="G118" s="4">
        <v>0</v>
      </c>
      <c r="H118" s="4">
        <v>0</v>
      </c>
      <c r="I118" s="11" t="s">
        <v>77</v>
      </c>
    </row>
    <row r="119" spans="1:9" ht="27" customHeight="1" x14ac:dyDescent="0.25">
      <c r="A119" s="34">
        <v>901</v>
      </c>
      <c r="B119" s="15" t="s">
        <v>74</v>
      </c>
      <c r="C119" s="25" t="s">
        <v>75</v>
      </c>
      <c r="D119" s="3" t="s">
        <v>76</v>
      </c>
      <c r="E119" s="34">
        <v>240</v>
      </c>
      <c r="F119" s="50">
        <v>-8239.57</v>
      </c>
      <c r="G119" s="4">
        <v>0</v>
      </c>
      <c r="H119" s="4">
        <v>0</v>
      </c>
      <c r="I119" s="11" t="s">
        <v>78</v>
      </c>
    </row>
    <row r="120" spans="1:9" ht="27" customHeight="1" x14ac:dyDescent="0.25">
      <c r="A120" s="34">
        <v>901</v>
      </c>
      <c r="B120" s="15" t="s">
        <v>74</v>
      </c>
      <c r="C120" s="25" t="s">
        <v>75</v>
      </c>
      <c r="D120" s="3" t="s">
        <v>76</v>
      </c>
      <c r="E120" s="34">
        <v>850</v>
      </c>
      <c r="F120" s="50">
        <v>7.0000000000000007E-2</v>
      </c>
      <c r="G120" s="4">
        <v>0</v>
      </c>
      <c r="H120" s="4">
        <v>0</v>
      </c>
      <c r="I120" s="11" t="s">
        <v>79</v>
      </c>
    </row>
    <row r="121" spans="1:9" ht="48" customHeight="1" x14ac:dyDescent="0.25">
      <c r="A121" s="30">
        <v>902</v>
      </c>
      <c r="B121" s="15" t="s">
        <v>69</v>
      </c>
      <c r="C121" s="25" t="s">
        <v>70</v>
      </c>
      <c r="D121" s="3" t="s">
        <v>68</v>
      </c>
      <c r="E121" s="31">
        <v>120</v>
      </c>
      <c r="F121" s="32">
        <v>103063.72</v>
      </c>
      <c r="G121" s="32">
        <v>0</v>
      </c>
      <c r="H121" s="32">
        <v>0</v>
      </c>
      <c r="I121" s="33" t="s">
        <v>72</v>
      </c>
    </row>
    <row r="122" spans="1:9" ht="28.8" customHeight="1" x14ac:dyDescent="0.25">
      <c r="A122" s="34">
        <v>902</v>
      </c>
      <c r="B122" s="15" t="s">
        <v>52</v>
      </c>
      <c r="C122" s="22" t="s">
        <v>53</v>
      </c>
      <c r="D122" s="3" t="s">
        <v>54</v>
      </c>
      <c r="E122" s="34">
        <v>870</v>
      </c>
      <c r="F122" s="4">
        <v>-100000</v>
      </c>
      <c r="G122" s="4">
        <v>0</v>
      </c>
      <c r="H122" s="4">
        <v>0</v>
      </c>
      <c r="I122" s="27" t="s">
        <v>57</v>
      </c>
    </row>
    <row r="123" spans="1:9" ht="28.8" customHeight="1" x14ac:dyDescent="0.25">
      <c r="A123" s="34">
        <v>903</v>
      </c>
      <c r="B123" s="15" t="s">
        <v>74</v>
      </c>
      <c r="C123" s="25" t="s">
        <v>75</v>
      </c>
      <c r="D123" s="3" t="s">
        <v>68</v>
      </c>
      <c r="E123" s="34">
        <v>240</v>
      </c>
      <c r="F123" s="50">
        <v>4498.8999999999996</v>
      </c>
      <c r="G123" s="4">
        <v>0</v>
      </c>
      <c r="H123" s="4">
        <v>0</v>
      </c>
      <c r="I123" s="11" t="s">
        <v>82</v>
      </c>
    </row>
    <row r="124" spans="1:9" ht="28.8" customHeight="1" x14ac:dyDescent="0.25">
      <c r="A124" s="34">
        <v>903</v>
      </c>
      <c r="B124" s="15" t="s">
        <v>74</v>
      </c>
      <c r="C124" s="25" t="s">
        <v>75</v>
      </c>
      <c r="D124" s="3" t="s">
        <v>68</v>
      </c>
      <c r="E124" s="34">
        <v>850</v>
      </c>
      <c r="F124" s="50">
        <v>0.12</v>
      </c>
      <c r="G124" s="4">
        <v>0</v>
      </c>
      <c r="H124" s="4">
        <v>0</v>
      </c>
      <c r="I124" s="11" t="s">
        <v>83</v>
      </c>
    </row>
    <row r="125" spans="1:9" ht="28.8" customHeight="1" x14ac:dyDescent="0.25">
      <c r="A125" s="34">
        <v>903</v>
      </c>
      <c r="B125" s="15" t="s">
        <v>80</v>
      </c>
      <c r="C125" s="25" t="s">
        <v>75</v>
      </c>
      <c r="D125" s="3" t="s">
        <v>68</v>
      </c>
      <c r="E125" s="34">
        <v>120</v>
      </c>
      <c r="F125" s="50">
        <v>-4499.03</v>
      </c>
      <c r="G125" s="4">
        <v>0</v>
      </c>
      <c r="H125" s="4">
        <v>0</v>
      </c>
      <c r="I125" s="11" t="s">
        <v>81</v>
      </c>
    </row>
    <row r="126" spans="1:9" ht="51.6" customHeight="1" x14ac:dyDescent="0.25">
      <c r="A126" s="30">
        <v>904</v>
      </c>
      <c r="B126" s="15" t="s">
        <v>69</v>
      </c>
      <c r="C126" s="25" t="s">
        <v>70</v>
      </c>
      <c r="D126" s="3" t="s">
        <v>23</v>
      </c>
      <c r="E126" s="31">
        <v>120</v>
      </c>
      <c r="F126" s="32">
        <v>33626.1</v>
      </c>
      <c r="G126" s="32">
        <v>0</v>
      </c>
      <c r="H126" s="32">
        <v>0</v>
      </c>
      <c r="I126" s="33" t="s">
        <v>73</v>
      </c>
    </row>
    <row r="127" spans="1:9" ht="16.2" customHeight="1" x14ac:dyDescent="0.25">
      <c r="A127" s="43" t="s">
        <v>4</v>
      </c>
      <c r="B127" s="43"/>
      <c r="C127" s="43"/>
      <c r="D127" s="43"/>
      <c r="E127" s="43"/>
      <c r="F127" s="5">
        <f>SUM(F117:F126)</f>
        <v>476202.52999999991</v>
      </c>
      <c r="G127" s="5">
        <f>SUM(G116:G126)</f>
        <v>0</v>
      </c>
      <c r="H127" s="5">
        <f>SUM(H116:H126)</f>
        <v>0</v>
      </c>
      <c r="I127" s="6" t="s">
        <v>7</v>
      </c>
    </row>
    <row r="128" spans="1:9" ht="10.8" customHeight="1" x14ac:dyDescent="0.25">
      <c r="A128" s="47" t="s">
        <v>5</v>
      </c>
      <c r="B128" s="48"/>
      <c r="C128" s="48"/>
      <c r="D128" s="48"/>
      <c r="E128" s="49"/>
      <c r="F128" s="7">
        <f>F127</f>
        <v>476202.52999999991</v>
      </c>
      <c r="G128" s="5">
        <f>G127</f>
        <v>0</v>
      </c>
      <c r="H128" s="5">
        <f>H127</f>
        <v>0</v>
      </c>
      <c r="I128" s="6" t="s">
        <v>7</v>
      </c>
    </row>
    <row r="129" spans="1:9" x14ac:dyDescent="0.25">
      <c r="A129" s="44" t="s">
        <v>6</v>
      </c>
      <c r="B129" s="45"/>
      <c r="C129" s="45"/>
      <c r="D129" s="45"/>
      <c r="E129" s="46"/>
      <c r="F129" s="7">
        <f>F63+F97+F128+F107+F115</f>
        <v>2144634.9900000002</v>
      </c>
      <c r="G129" s="7">
        <f>G63+G97+G128+G107</f>
        <v>0</v>
      </c>
      <c r="H129" s="7">
        <f>H63+H97+H128+H107</f>
        <v>0</v>
      </c>
      <c r="I129" s="6" t="s">
        <v>7</v>
      </c>
    </row>
  </sheetData>
  <mergeCells count="33">
    <mergeCell ref="A115:E115"/>
    <mergeCell ref="A64:I64"/>
    <mergeCell ref="A65:I65"/>
    <mergeCell ref="A116:F116"/>
    <mergeCell ref="A129:E129"/>
    <mergeCell ref="F2:F4"/>
    <mergeCell ref="G2:G4"/>
    <mergeCell ref="A127:E127"/>
    <mergeCell ref="A128:E128"/>
    <mergeCell ref="A106:E106"/>
    <mergeCell ref="A107:E107"/>
    <mergeCell ref="A98:I98"/>
    <mergeCell ref="D2:D4"/>
    <mergeCell ref="E2:E4"/>
    <mergeCell ref="A6:I6"/>
    <mergeCell ref="A62:E62"/>
    <mergeCell ref="A108:F108"/>
    <mergeCell ref="A109:C109"/>
    <mergeCell ref="A114:E114"/>
    <mergeCell ref="A1:I1"/>
    <mergeCell ref="A5:I5"/>
    <mergeCell ref="B2:B4"/>
    <mergeCell ref="A99:I99"/>
    <mergeCell ref="A69:I69"/>
    <mergeCell ref="A70:I70"/>
    <mergeCell ref="A96:E96"/>
    <mergeCell ref="A97:E97"/>
    <mergeCell ref="A2:A4"/>
    <mergeCell ref="I2:I4"/>
    <mergeCell ref="A57:C57"/>
    <mergeCell ref="H2:H4"/>
    <mergeCell ref="A63:E63"/>
    <mergeCell ref="C2:C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2024-01-07T20:13:15Z</dcterms:modified>
</cp:coreProperties>
</file>