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Бюджет\УТОЧНЕНИЕ БЮДЖЕТА\УТОЧНЕНИЕ БЮДЖЕТА\2022\май-05\СОВЕТ (уточненная)\2. Пояснительная записка\"/>
    </mc:Choice>
  </mc:AlternateContent>
  <bookViews>
    <workbookView xWindow="240" yWindow="168" windowWidth="14808" windowHeight="5016"/>
  </bookViews>
  <sheets>
    <sheet name="Расходы подробное пояснение" sheetId="1" r:id="rId1"/>
  </sheets>
  <definedNames>
    <definedName name="_xlnm._FilterDatabase" localSheetId="0" hidden="1">'Расходы подробное пояснение'!$A$4:$I$23</definedName>
    <definedName name="_xlnm.Print_Titles" localSheetId="0">'Расходы подробное пояснение'!$2:$4</definedName>
    <definedName name="_xlnm.Print_Area" localSheetId="0">'Расходы подробное пояснение'!$A$1:$I$48</definedName>
  </definedNames>
  <calcPr calcId="162913"/>
</workbook>
</file>

<file path=xl/calcChain.xml><?xml version="1.0" encoding="utf-8"?>
<calcChain xmlns="http://schemas.openxmlformats.org/spreadsheetml/2006/main">
  <c r="F41" i="1" l="1"/>
  <c r="F46" i="1"/>
  <c r="F31" i="1"/>
  <c r="F22" i="1"/>
  <c r="F47" i="1" l="1"/>
  <c r="H46" i="1"/>
  <c r="H47" i="1" s="1"/>
  <c r="G46" i="1"/>
  <c r="G47" i="1" s="1"/>
  <c r="G22" i="1" l="1"/>
  <c r="H22" i="1"/>
  <c r="F23" i="1" l="1"/>
  <c r="G31" i="1" l="1"/>
  <c r="G32" i="1" s="1"/>
  <c r="H31" i="1"/>
  <c r="H32" i="1" s="1"/>
  <c r="G41" i="1"/>
  <c r="G42" i="1" s="1"/>
  <c r="H41" i="1"/>
  <c r="H42" i="1" s="1"/>
  <c r="F42" i="1"/>
  <c r="F32" i="1" l="1"/>
  <c r="F48" i="1" s="1"/>
  <c r="H23" i="1"/>
  <c r="H48" i="1" s="1"/>
  <c r="G23" i="1"/>
  <c r="G48" i="1" s="1"/>
</calcChain>
</file>

<file path=xl/sharedStrings.xml><?xml version="1.0" encoding="utf-8"?>
<sst xmlns="http://schemas.openxmlformats.org/spreadsheetml/2006/main" count="146" uniqueCount="103">
  <si>
    <t>НР (наименование)</t>
  </si>
  <si>
    <t>Рз Пр</t>
  </si>
  <si>
    <t>ВР</t>
  </si>
  <si>
    <t>Пояснение предлагаемых изменений</t>
  </si>
  <si>
    <t>ИТОГО по главному распорядителю бюджетных средств</t>
  </si>
  <si>
    <t>ИТОГО по муниципальной программе</t>
  </si>
  <si>
    <t>ВСЕГО:</t>
  </si>
  <si>
    <t>-</t>
  </si>
  <si>
    <t>2022 год</t>
  </si>
  <si>
    <t>Код ГРБС</t>
  </si>
  <si>
    <t>НР</t>
  </si>
  <si>
    <t xml:space="preserve"> Администрация Дубровского района</t>
  </si>
  <si>
    <t>0801</t>
  </si>
  <si>
    <t>0701</t>
  </si>
  <si>
    <t>Отдел образования администрации Дубровского района</t>
  </si>
  <si>
    <t>0702</t>
  </si>
  <si>
    <t>Обеспечение сохранности автомобильных дорог местного значения и условий безопасного движения по ним</t>
  </si>
  <si>
    <t>0409</t>
  </si>
  <si>
    <t>2023 год</t>
  </si>
  <si>
    <t>Отдельные мероприятия по развитию образования</t>
  </si>
  <si>
    <t>0106</t>
  </si>
  <si>
    <t>Непрограмная деятельность</t>
  </si>
  <si>
    <t>Руководствои упраление в сфере установленных функций органов местного самоуправления</t>
  </si>
  <si>
    <t>Корректировка расходной части бюджета Дубровского муниципального района Брянской области на 2022 - 2024 годы</t>
  </si>
  <si>
    <t>2024 год</t>
  </si>
  <si>
    <t xml:space="preserve"> Муниципальная программа "Реализация отдельных полномочий Дубровского муниципального района Брянской области (2022 - 2024 годы)" </t>
  </si>
  <si>
    <t>01 4 55 81610</t>
  </si>
  <si>
    <t>Уменьшение расходов по разделу/подразделу 0409 на 708 286,57 рублей (местный бюджет) для софинансирования автомобильной дороги по ул.Молодежной, пер.Молодежный в д.Зимницкая Слобода Дубровского района  и увеличение расходов на сумму 168 003,48 рублей  за счет остатков дорожного фонда на 01.01.2022 года</t>
  </si>
  <si>
    <t>01 4 55 S6170</t>
  </si>
  <si>
    <t>Увеличение расходов по разделу/подразделу 0409 на сумму 11 096 489,63 рублей (областной бюджет) и 708 286,57 рублей (местный бюджет) на проведение ремонта атомобильной дороги по ул.Молодежной, пер.Молодежный в д.Зимницкая Слобода Дубровского района.</t>
  </si>
  <si>
    <t>01 1 F5 52430</t>
  </si>
  <si>
    <t>Строительство и реконструкция (модернизация) объектов питьевого водоснабжения</t>
  </si>
  <si>
    <t>0505</t>
  </si>
  <si>
    <t>Увеличение расходов по разделу/подразделу 0505 на сумму 1 979 720,00 рублей (областной бюджет) и 19 997,17 рублей (местный бюджет) на реконструкцию артезианской скважины и водонапорной башни с.Рековичи, д.Пеклино и п.Серпеевский в  Дубровском районе (региональная программа "Чистая вода")</t>
  </si>
  <si>
    <t>01 4 73 S7690</t>
  </si>
  <si>
    <t xml:space="preserve"> Развитие материально-технической базы и обеспечение уровня финансирования организаций, осуществляющих спортивную подготовку в соответствии с требованиями федеральных стандартов спортивной подготовки</t>
  </si>
  <si>
    <t>Увеличение расходов по разделу/подразделу 1101 на 109 426,00 рублей (областной бюджет) и 6 984,64 рублей (местный бюджет) на  развитие мат.технич.базы и обеспечение уровня финансирования организаций, осуществляющих  спорт.подготовку</t>
  </si>
  <si>
    <t>Муниципальная программа "Развитие образования Дубровского муниципального района Брянской области (2022-2024 годы)"</t>
  </si>
  <si>
    <t>02 4 22 S4820</t>
  </si>
  <si>
    <t xml:space="preserve">Увеличение расходов по разделу/подразделу 0701 на сумму 35 640 063,03 рублей (областной бюджет) и 2 274 897,64 рублей (местный бюджет)  на укрепление материально-технической базы образовательных организаций (ремонт д/сада Солнышко в пос.Сеща Дубровского района) </t>
  </si>
  <si>
    <t>02 1 E2 50970</t>
  </si>
  <si>
    <t>Создание в общеобразовательных организациях расположенных в сельской местности и малых городах условий для занятий физической культурой и спортом</t>
  </si>
  <si>
    <t xml:space="preserve">Увеличение расходов по разделу/подразделу 0702 на сумму 3 620 312,20 рублей (областной бюджет) и 224 477,80 рублей (местный бюджет)  на  создание в общеобразовательных организациях, условий для заниятий физической культурой и спортом (ремонт спортивного зала Дубровская СОШ № 2) </t>
  </si>
  <si>
    <t xml:space="preserve"> Муниципальная программа "Развитие культуры и сохранение культурного  наследия Дубровского муниципального района Брянской области (2022-2024 годы)"                                                                                                                            </t>
  </si>
  <si>
    <t>03 1 A2 55190</t>
  </si>
  <si>
    <t>Поддержка отрасли культуры</t>
  </si>
  <si>
    <t xml:space="preserve">Увеличение расходов по разделу/подразделу 0801 на 212 766,00 рублей (областной бюджет) и 2 150,00 рублей (местный бюджет) на   поддержку лучших сельских учреждений культуры и  лучших работников сельских учреждений культуры в рамках проекта Творческие люди </t>
  </si>
  <si>
    <t>70 0 00 80050</t>
  </si>
  <si>
    <t>Увеличение  начислений на выплату заработной платы, в связи с замещением вакантной должности председателя контрольно-счетной палаты Дубровского района с 01.03.2022 года</t>
  </si>
  <si>
    <t>Руководство и управление в сфере установленных функций органов местного самоуправления</t>
  </si>
  <si>
    <t>0104</t>
  </si>
  <si>
    <t>01 4 11 80040</t>
  </si>
  <si>
    <t>Уменьшение расходов по разделу/подразделу 0104 на сумму 1 477 850,00 рублей</t>
  </si>
  <si>
    <t>Увеличение расходов по разделу/подразделу 0104 на сумму 2 816,11 рублей</t>
  </si>
  <si>
    <t>Уменьшение расходов по разделу/подразделу 0104 на сумму 2 816,11 рублей</t>
  </si>
  <si>
    <t>01 4 31 81130</t>
  </si>
  <si>
    <t>Совершенствование системы профилактики правонарушений и усиление борьбы с преступностью</t>
  </si>
  <si>
    <t>0314</t>
  </si>
  <si>
    <t>Увеличение расходов по разделу/подразделу 0314 на сумму 1 000,00 рублей</t>
  </si>
  <si>
    <t>Уменьшение расходов по разделу/подразделу 0314 на сумму 1 000,00 рублей</t>
  </si>
  <si>
    <t>01 4 58 S3450</t>
  </si>
  <si>
    <t>Установление и описание местоположения границ территориальных зон</t>
  </si>
  <si>
    <t>0412</t>
  </si>
  <si>
    <t>Уменьшение расходов по разделу/подразделу 0412 на сумму 3 726 169,15 рублей</t>
  </si>
  <si>
    <t>01 4 58 S3430</t>
  </si>
  <si>
    <t>Увеличение расходов по разделу/подразделу 0412 на сумму 3 726 169,15 рублей</t>
  </si>
  <si>
    <t>01 4 56 81740</t>
  </si>
  <si>
    <t>0502</t>
  </si>
  <si>
    <t>Мероприятия в сфере коммунального хозяйства</t>
  </si>
  <si>
    <t>Увеличение расходов по разделу/подразделу 0502 на сумму 843 547,83 рублей</t>
  </si>
  <si>
    <t>Другие вопросы в области жилищно-коммунального хозяйства</t>
  </si>
  <si>
    <t>Увеличение расходов по разделу/подразделу 0505 на сумму 8 700,00 рублей</t>
  </si>
  <si>
    <t>01 4 58 83280</t>
  </si>
  <si>
    <t>Другие вопросы в области охраны окружающей среды</t>
  </si>
  <si>
    <t>0605</t>
  </si>
  <si>
    <t>Увеличение расходов по разделу/подразделу 0605 на сумму 200 00,00 рублей</t>
  </si>
  <si>
    <t>01 4 72 80610</t>
  </si>
  <si>
    <t>Центры спортивной подготовки (сборные команды)</t>
  </si>
  <si>
    <t>1101</t>
  </si>
  <si>
    <t>Уменьшение расходов по разделу/подразделу 1101 на сумму 6 984,64 рублей</t>
  </si>
  <si>
    <t>02 4 22 80300</t>
  </si>
  <si>
    <t>Дошкольные образовательные организации</t>
  </si>
  <si>
    <t xml:space="preserve">Увеличение расходов по разделу/подразделу 0701 на сумму 29 131,81 рублей </t>
  </si>
  <si>
    <t>02 4 23 14723</t>
  </si>
  <si>
    <t>Осуществление отдельных полномочий в сфере образования (предоставление мер социальной поддержки педагогическим работникам и специалистам образовательных организаций (за исключением педагогических работников), работающим в сельских населенных пунктах и поселках городского типа на территории Брянской области)</t>
  </si>
  <si>
    <t xml:space="preserve">Увеличение расходов по разделу/подразделу 0702 на сумму 1 117 200,00 рублей </t>
  </si>
  <si>
    <t xml:space="preserve"> Уменьшение расходов по разделу/подразделу 0701 на сумму 1 117 200,00 рублей</t>
  </si>
  <si>
    <t>70 0 00 80040</t>
  </si>
  <si>
    <t>Уменьшение начислений на выплату заработной платы, в связи с замещением вакантной должности председателя контрольно-счетной палаты Дубровского района с 01.03.2022 года</t>
  </si>
  <si>
    <t>03 4 11 80450</t>
  </si>
  <si>
    <t xml:space="preserve"> Библиотеки</t>
  </si>
  <si>
    <t xml:space="preserve"> Уменьшение расходов по разделу/подразделу 0801 на сумму 1 075,17 рублей</t>
  </si>
  <si>
    <t>03 4 11 80480</t>
  </si>
  <si>
    <t>Дворцы и дома культуры, клубы, выставочные залы</t>
  </si>
  <si>
    <t>03 4 11 84260</t>
  </si>
  <si>
    <t xml:space="preserve"> Увеличение расходов по разделу/подразделу 0801 на сумму 816 000,00 рублей</t>
  </si>
  <si>
    <t>03 4 22 L4670</t>
  </si>
  <si>
    <t xml:space="preserve"> Увеличение расходов по разделу/подразделу 0801 на сумму 405 605,00 рублей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</si>
  <si>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</si>
  <si>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03 4 22 L5190</t>
  </si>
  <si>
    <t xml:space="preserve"> Увеличение расходов по разделу/подразделу 0801 на сумму 0,17 рублей</t>
  </si>
  <si>
    <t xml:space="preserve"> Уменьшение расходов по разделу/подразделу 0801 на сумму 817 075,00 рублей</t>
  </si>
  <si>
    <t xml:space="preserve">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организации досуга и обеспечения жителей поселений услугами организаций культуры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</si>
</sst>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0"/>
      <color rgb="FF000000"/>
      <name val="Times New Roman"/>
    </font>
    <font>
      <sz val="11"/>
      <name val="Calibri"/>
      <family val="2"/>
    </font>
    <font>
      <b/>
      <sz val="10"/>
      <color indexed="8"/>
      <name val="Arial Cyr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sz val="10"/>
      <color rgb="FF000000"/>
      <name val="Times New Roman"/>
    </font>
    <font>
      <sz val="10"/>
      <color rgb="FF000000"/>
      <name val="Arial Cyr"/>
      <family val="2"/>
    </font>
    <font>
      <sz val="9"/>
      <color rgb="FF000000"/>
      <name val="Times New Roman"/>
      <family val="1"/>
      <charset val="204"/>
    </font>
    <font>
      <b/>
      <sz val="10"/>
      <color rgb="FF000000"/>
      <name val="Arial CYR"/>
      <family val="2"/>
    </font>
    <font>
      <sz val="10"/>
      <color indexed="8"/>
      <name val="Arial Cyr"/>
    </font>
  </fonts>
  <fills count="7">
    <fill>
      <patternFill patternType="none"/>
    </fill>
    <fill>
      <patternFill patternType="gray125"/>
    </fill>
    <fill>
      <patternFill patternType="solid">
        <fgColor indexed="43"/>
      </patternFill>
    </fill>
    <fill>
      <patternFill patternType="solid">
        <fgColor indexed="43"/>
        <bgColor indexed="43"/>
      </patternFill>
    </fill>
    <fill>
      <patternFill patternType="solid">
        <fgColor indexed="9"/>
        <bgColor indexed="9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43"/>
      </patternFill>
    </fill>
  </fills>
  <borders count="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9">
    <xf numFmtId="0" fontId="0" fillId="0" borderId="0">
      <alignment vertical="top" wrapText="1"/>
    </xf>
    <xf numFmtId="0" fontId="1" fillId="0" borderId="0"/>
    <xf numFmtId="4" fontId="2" fillId="2" borderId="1">
      <alignment horizontal="right" vertical="top" shrinkToFit="1"/>
    </xf>
    <xf numFmtId="9" fontId="8" fillId="0" borderId="0" applyFont="0" applyFill="0" applyBorder="0" applyAlignment="0" applyProtection="0"/>
    <xf numFmtId="0" fontId="2" fillId="0" borderId="1">
      <alignment vertical="top" wrapText="1"/>
    </xf>
    <xf numFmtId="0" fontId="9" fillId="0" borderId="0">
      <alignment horizontal="left" wrapText="1"/>
    </xf>
    <xf numFmtId="0" fontId="11" fillId="0" borderId="7">
      <alignment vertical="top" wrapText="1"/>
    </xf>
    <xf numFmtId="49" fontId="9" fillId="0" borderId="7">
      <alignment horizontal="center" vertical="top" shrinkToFit="1"/>
    </xf>
    <xf numFmtId="49" fontId="12" fillId="0" borderId="1">
      <alignment horizontal="center" vertical="top" shrinkToFit="1"/>
    </xf>
  </cellStyleXfs>
  <cellXfs count="46">
    <xf numFmtId="0" fontId="0" fillId="0" borderId="0" xfId="0" applyFont="1" applyFill="1" applyAlignment="1">
      <alignment vertical="top" wrapText="1"/>
    </xf>
    <xf numFmtId="0" fontId="4" fillId="0" borderId="0" xfId="0" applyFont="1" applyFill="1" applyAlignment="1">
      <alignment vertical="top" wrapText="1"/>
    </xf>
    <xf numFmtId="0" fontId="5" fillId="0" borderId="2" xfId="0" applyFont="1" applyFill="1" applyBorder="1" applyAlignment="1">
      <alignment horizontal="center" vertical="center" wrapText="1"/>
    </xf>
    <xf numFmtId="49" fontId="5" fillId="0" borderId="2" xfId="0" applyNumberFormat="1" applyFont="1" applyFill="1" applyBorder="1" applyAlignment="1">
      <alignment horizontal="center" vertical="center" wrapText="1"/>
    </xf>
    <xf numFmtId="4" fontId="5" fillId="0" borderId="2" xfId="0" applyNumberFormat="1" applyFont="1" applyFill="1" applyBorder="1" applyAlignment="1">
      <alignment horizontal="center" vertical="center" wrapText="1"/>
    </xf>
    <xf numFmtId="4" fontId="5" fillId="3" borderId="2" xfId="0" applyNumberFormat="1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wrapText="1"/>
    </xf>
    <xf numFmtId="4" fontId="7" fillId="3" borderId="2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6" fillId="0" borderId="2" xfId="4" applyNumberFormat="1" applyFont="1" applyFill="1" applyBorder="1" applyProtection="1">
      <alignment vertical="top" wrapText="1"/>
    </xf>
    <xf numFmtId="0" fontId="6" fillId="0" borderId="2" xfId="4" applyNumberFormat="1" applyFont="1" applyFill="1" applyBorder="1" applyAlignment="1" applyProtection="1">
      <alignment vertical="center" wrapText="1"/>
    </xf>
    <xf numFmtId="0" fontId="6" fillId="0" borderId="2" xfId="4" applyNumberFormat="1" applyFont="1" applyFill="1" applyBorder="1" applyAlignment="1" applyProtection="1">
      <alignment horizontal="left" vertical="center" wrapText="1"/>
    </xf>
    <xf numFmtId="49" fontId="5" fillId="0" borderId="2" xfId="3" applyNumberFormat="1" applyFont="1" applyBorder="1" applyAlignment="1">
      <alignment horizontal="left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4" fontId="5" fillId="5" borderId="2" xfId="0" applyNumberFormat="1" applyFont="1" applyFill="1" applyBorder="1" applyAlignment="1">
      <alignment horizontal="center" vertical="center" wrapText="1"/>
    </xf>
    <xf numFmtId="0" fontId="5" fillId="6" borderId="4" xfId="0" applyFont="1" applyFill="1" applyBorder="1" applyAlignment="1">
      <alignment vertical="center" wrapText="1"/>
    </xf>
    <xf numFmtId="0" fontId="5" fillId="6" borderId="5" xfId="0" applyFont="1" applyFill="1" applyBorder="1" applyAlignment="1">
      <alignment vertical="center" wrapText="1"/>
    </xf>
    <xf numFmtId="4" fontId="5" fillId="6" borderId="2" xfId="0" applyNumberFormat="1" applyFont="1" applyFill="1" applyBorder="1" applyAlignment="1">
      <alignment horizontal="center" vertical="center" wrapText="1"/>
    </xf>
    <xf numFmtId="0" fontId="5" fillId="6" borderId="2" xfId="0" applyFont="1" applyFill="1" applyBorder="1" applyAlignment="1">
      <alignment horizontal="center" wrapText="1"/>
    </xf>
    <xf numFmtId="49" fontId="6" fillId="0" borderId="2" xfId="8" applyNumberFormat="1" applyFont="1" applyFill="1" applyBorder="1" applyAlignment="1" applyProtection="1">
      <alignment horizontal="center" vertical="center" shrinkToFit="1"/>
    </xf>
    <xf numFmtId="0" fontId="5" fillId="0" borderId="2" xfId="0" applyFont="1" applyFill="1" applyBorder="1" applyAlignment="1">
      <alignment horizontal="center" vertical="center" wrapText="1"/>
    </xf>
    <xf numFmtId="0" fontId="5" fillId="4" borderId="2" xfId="0" applyFont="1" applyFill="1" applyBorder="1" applyAlignment="1">
      <alignment horizontal="left" vertical="center" wrapText="1"/>
    </xf>
    <xf numFmtId="0" fontId="10" fillId="0" borderId="0" xfId="5" applyNumberFormat="1" applyFont="1" applyAlignment="1" applyProtection="1">
      <alignment vertical="top" wrapText="1"/>
    </xf>
    <xf numFmtId="49" fontId="5" fillId="0" borderId="2" xfId="3" applyNumberFormat="1" applyFont="1" applyBorder="1" applyAlignment="1">
      <alignment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4" borderId="2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horizontal="left" vertical="center" wrapText="1"/>
    </xf>
    <xf numFmtId="0" fontId="5" fillId="3" borderId="2" xfId="0" applyFont="1" applyFill="1" applyBorder="1" applyAlignment="1">
      <alignment vertical="center" wrapText="1"/>
    </xf>
    <xf numFmtId="0" fontId="7" fillId="3" borderId="3" xfId="0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center" vertical="center" wrapText="1"/>
    </xf>
    <xf numFmtId="0" fontId="7" fillId="3" borderId="5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vertical="center" wrapText="1"/>
    </xf>
    <xf numFmtId="0" fontId="5" fillId="3" borderId="4" xfId="0" applyFont="1" applyFill="1" applyBorder="1" applyAlignment="1">
      <alignment vertical="center" wrapText="1"/>
    </xf>
    <xf numFmtId="0" fontId="5" fillId="3" borderId="5" xfId="0" applyFont="1" applyFill="1" applyBorder="1" applyAlignment="1">
      <alignment vertical="center" wrapText="1"/>
    </xf>
    <xf numFmtId="0" fontId="6" fillId="5" borderId="2" xfId="6" applyNumberFormat="1" applyFont="1" applyFill="1" applyBorder="1" applyAlignment="1" applyProtection="1">
      <alignment vertical="center" wrapText="1"/>
    </xf>
    <xf numFmtId="0" fontId="6" fillId="5" borderId="2" xfId="0" applyFont="1" applyFill="1" applyBorder="1" applyAlignment="1">
      <alignment horizontal="left" vertical="top" wrapText="1"/>
    </xf>
    <xf numFmtId="0" fontId="6" fillId="0" borderId="2" xfId="6" applyNumberFormat="1" applyFont="1" applyFill="1" applyBorder="1" applyAlignment="1" applyProtection="1">
      <alignment vertical="center" wrapText="1"/>
    </xf>
  </cellXfs>
  <cellStyles count="9">
    <cellStyle name="Normal_data" xfId="1"/>
    <cellStyle name="xl32" xfId="5"/>
    <cellStyle name="xl33" xfId="6"/>
    <cellStyle name="xl33_Документ" xfId="4"/>
    <cellStyle name="xl34" xfId="7"/>
    <cellStyle name="xl34_Документ" xfId="8"/>
    <cellStyle name="xl35_Документ" xfId="2"/>
    <cellStyle name="Обычный" xfId="0" builtinId="0"/>
    <cellStyle name="Процентный" xfId="3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8"/>
  <sheetViews>
    <sheetView tabSelected="1" view="pageBreakPreview" zoomScale="96" zoomScaleNormal="100" zoomScaleSheetLayoutView="96" workbookViewId="0">
      <selection activeCell="C37" sqref="C37"/>
    </sheetView>
  </sheetViews>
  <sheetFormatPr defaultRowHeight="13.2" x14ac:dyDescent="0.25"/>
  <cols>
    <col min="1" max="1" width="9.6640625" style="1" customWidth="1"/>
    <col min="2" max="2" width="14.6640625" style="1" customWidth="1"/>
    <col min="3" max="3" width="53.77734375" style="1" customWidth="1"/>
    <col min="4" max="4" width="8.6640625" style="1" customWidth="1"/>
    <col min="5" max="5" width="8.44140625" style="1" customWidth="1"/>
    <col min="6" max="8" width="18.33203125" style="1" customWidth="1"/>
    <col min="9" max="9" width="68" style="1" customWidth="1"/>
    <col min="10" max="16384" width="8.88671875" style="1"/>
  </cols>
  <sheetData>
    <row r="1" spans="1:9" ht="27" customHeight="1" x14ac:dyDescent="0.25">
      <c r="A1" s="29" t="s">
        <v>23</v>
      </c>
      <c r="B1" s="29"/>
      <c r="C1" s="29"/>
      <c r="D1" s="29"/>
      <c r="E1" s="29"/>
      <c r="F1" s="29"/>
      <c r="G1" s="29"/>
      <c r="H1" s="29"/>
      <c r="I1" s="29"/>
    </row>
    <row r="2" spans="1:9" ht="16.5" customHeight="1" x14ac:dyDescent="0.25">
      <c r="A2" s="31" t="s">
        <v>9</v>
      </c>
      <c r="B2" s="31" t="s">
        <v>10</v>
      </c>
      <c r="C2" s="31" t="s">
        <v>0</v>
      </c>
      <c r="D2" s="31" t="s">
        <v>1</v>
      </c>
      <c r="E2" s="31" t="s">
        <v>2</v>
      </c>
      <c r="F2" s="31" t="s">
        <v>8</v>
      </c>
      <c r="G2" s="31" t="s">
        <v>18</v>
      </c>
      <c r="H2" s="31" t="s">
        <v>24</v>
      </c>
      <c r="I2" s="31" t="s">
        <v>3</v>
      </c>
    </row>
    <row r="3" spans="1:9" ht="11.25" customHeight="1" x14ac:dyDescent="0.25">
      <c r="A3" s="31"/>
      <c r="B3" s="31"/>
      <c r="C3" s="31"/>
      <c r="D3" s="31"/>
      <c r="E3" s="31"/>
      <c r="F3" s="31"/>
      <c r="G3" s="31"/>
      <c r="H3" s="31"/>
      <c r="I3" s="31"/>
    </row>
    <row r="4" spans="1:9" ht="13.65" customHeight="1" x14ac:dyDescent="0.25">
      <c r="A4" s="31"/>
      <c r="B4" s="31"/>
      <c r="C4" s="31"/>
      <c r="D4" s="31"/>
      <c r="E4" s="31"/>
      <c r="F4" s="31"/>
      <c r="G4" s="31"/>
      <c r="H4" s="31"/>
      <c r="I4" s="31"/>
    </row>
    <row r="5" spans="1:9" ht="25.8" customHeight="1" x14ac:dyDescent="0.25">
      <c r="A5" s="30" t="s">
        <v>25</v>
      </c>
      <c r="B5" s="30"/>
      <c r="C5" s="30"/>
      <c r="D5" s="30"/>
      <c r="E5" s="30"/>
      <c r="F5" s="30"/>
      <c r="G5" s="30"/>
      <c r="H5" s="30"/>
      <c r="I5" s="30"/>
    </row>
    <row r="6" spans="1:9" x14ac:dyDescent="0.25">
      <c r="A6" s="30" t="s">
        <v>11</v>
      </c>
      <c r="B6" s="30"/>
      <c r="C6" s="30"/>
      <c r="D6" s="30"/>
      <c r="E6" s="30"/>
      <c r="F6" s="30"/>
      <c r="G6" s="30"/>
      <c r="H6" s="30"/>
      <c r="I6" s="30"/>
    </row>
    <row r="7" spans="1:9" ht="24" x14ac:dyDescent="0.25">
      <c r="A7" s="25">
        <v>900</v>
      </c>
      <c r="B7" s="3" t="s">
        <v>51</v>
      </c>
      <c r="C7" s="10" t="s">
        <v>49</v>
      </c>
      <c r="D7" s="3" t="s">
        <v>50</v>
      </c>
      <c r="E7" s="25">
        <v>240</v>
      </c>
      <c r="F7" s="4">
        <v>-1477850</v>
      </c>
      <c r="G7" s="4">
        <v>0</v>
      </c>
      <c r="H7" s="4">
        <v>0</v>
      </c>
      <c r="I7" s="26" t="s">
        <v>52</v>
      </c>
    </row>
    <row r="8" spans="1:9" ht="24" x14ac:dyDescent="0.25">
      <c r="A8" s="25">
        <v>900</v>
      </c>
      <c r="B8" s="3" t="s">
        <v>51</v>
      </c>
      <c r="C8" s="10" t="s">
        <v>49</v>
      </c>
      <c r="D8" s="3" t="s">
        <v>50</v>
      </c>
      <c r="E8" s="25">
        <v>830</v>
      </c>
      <c r="F8" s="4">
        <v>2816.11</v>
      </c>
      <c r="G8" s="4">
        <v>0</v>
      </c>
      <c r="H8" s="4">
        <v>0</v>
      </c>
      <c r="I8" s="26" t="s">
        <v>53</v>
      </c>
    </row>
    <row r="9" spans="1:9" ht="24" x14ac:dyDescent="0.25">
      <c r="A9" s="25">
        <v>900</v>
      </c>
      <c r="B9" s="3" t="s">
        <v>51</v>
      </c>
      <c r="C9" s="10" t="s">
        <v>49</v>
      </c>
      <c r="D9" s="3" t="s">
        <v>50</v>
      </c>
      <c r="E9" s="25">
        <v>850</v>
      </c>
      <c r="F9" s="4">
        <v>-2816.11</v>
      </c>
      <c r="G9" s="4">
        <v>0</v>
      </c>
      <c r="H9" s="4">
        <v>0</v>
      </c>
      <c r="I9" s="26" t="s">
        <v>54</v>
      </c>
    </row>
    <row r="10" spans="1:9" ht="24" x14ac:dyDescent="0.25">
      <c r="A10" s="25">
        <v>900</v>
      </c>
      <c r="B10" s="3" t="s">
        <v>55</v>
      </c>
      <c r="C10" s="10" t="s">
        <v>56</v>
      </c>
      <c r="D10" s="3" t="s">
        <v>57</v>
      </c>
      <c r="E10" s="25">
        <v>110</v>
      </c>
      <c r="F10" s="4">
        <v>1000</v>
      </c>
      <c r="G10" s="4">
        <v>0</v>
      </c>
      <c r="H10" s="4">
        <v>0</v>
      </c>
      <c r="I10" s="26" t="s">
        <v>58</v>
      </c>
    </row>
    <row r="11" spans="1:9" ht="24" x14ac:dyDescent="0.25">
      <c r="A11" s="25"/>
      <c r="B11" s="3" t="s">
        <v>55</v>
      </c>
      <c r="C11" s="10" t="s">
        <v>56</v>
      </c>
      <c r="D11" s="3" t="s">
        <v>57</v>
      </c>
      <c r="E11" s="25">
        <v>240</v>
      </c>
      <c r="F11" s="4">
        <v>-1000</v>
      </c>
      <c r="G11" s="4">
        <v>0</v>
      </c>
      <c r="H11" s="4">
        <v>0</v>
      </c>
      <c r="I11" s="26" t="s">
        <v>59</v>
      </c>
    </row>
    <row r="12" spans="1:9" ht="53.4" customHeight="1" x14ac:dyDescent="0.25">
      <c r="A12" s="9">
        <v>900</v>
      </c>
      <c r="B12" s="3" t="s">
        <v>26</v>
      </c>
      <c r="C12" s="12" t="s">
        <v>16</v>
      </c>
      <c r="D12" s="3" t="s">
        <v>17</v>
      </c>
      <c r="E12" s="9">
        <v>240</v>
      </c>
      <c r="F12" s="4">
        <v>-540283.09</v>
      </c>
      <c r="G12" s="4">
        <v>0</v>
      </c>
      <c r="H12" s="4">
        <v>0</v>
      </c>
      <c r="I12" s="8" t="s">
        <v>27</v>
      </c>
    </row>
    <row r="13" spans="1:9" ht="39.6" customHeight="1" x14ac:dyDescent="0.25">
      <c r="A13" s="14">
        <v>900</v>
      </c>
      <c r="B13" s="3" t="s">
        <v>28</v>
      </c>
      <c r="C13" s="12" t="s">
        <v>16</v>
      </c>
      <c r="D13" s="3" t="s">
        <v>17</v>
      </c>
      <c r="E13" s="14">
        <v>240</v>
      </c>
      <c r="F13" s="4">
        <v>11804776.199999999</v>
      </c>
      <c r="G13" s="4">
        <v>0</v>
      </c>
      <c r="H13" s="4">
        <v>0</v>
      </c>
      <c r="I13" s="15" t="s">
        <v>29</v>
      </c>
    </row>
    <row r="14" spans="1:9" ht="21.6" customHeight="1" x14ac:dyDescent="0.25">
      <c r="A14" s="25">
        <v>900</v>
      </c>
      <c r="B14" s="3" t="s">
        <v>60</v>
      </c>
      <c r="C14" s="12" t="s">
        <v>61</v>
      </c>
      <c r="D14" s="3" t="s">
        <v>62</v>
      </c>
      <c r="E14" s="25">
        <v>240</v>
      </c>
      <c r="F14" s="4">
        <v>-3726169.15</v>
      </c>
      <c r="G14" s="4">
        <v>0</v>
      </c>
      <c r="H14" s="4">
        <v>0</v>
      </c>
      <c r="I14" s="26" t="s">
        <v>63</v>
      </c>
    </row>
    <row r="15" spans="1:9" ht="26.4" customHeight="1" x14ac:dyDescent="0.25">
      <c r="A15" s="25">
        <v>900</v>
      </c>
      <c r="B15" s="3" t="s">
        <v>64</v>
      </c>
      <c r="C15" s="12" t="s">
        <v>61</v>
      </c>
      <c r="D15" s="3" t="s">
        <v>62</v>
      </c>
      <c r="E15" s="25">
        <v>240</v>
      </c>
      <c r="F15" s="4">
        <v>3726169.15</v>
      </c>
      <c r="G15" s="4">
        <v>0</v>
      </c>
      <c r="H15" s="4">
        <v>0</v>
      </c>
      <c r="I15" s="26" t="s">
        <v>65</v>
      </c>
    </row>
    <row r="16" spans="1:9" ht="23.4" customHeight="1" x14ac:dyDescent="0.25">
      <c r="A16" s="25">
        <v>900</v>
      </c>
      <c r="B16" s="3" t="s">
        <v>66</v>
      </c>
      <c r="C16" s="12" t="s">
        <v>68</v>
      </c>
      <c r="D16" s="3" t="s">
        <v>67</v>
      </c>
      <c r="E16" s="25">
        <v>240</v>
      </c>
      <c r="F16" s="4">
        <v>843547.83</v>
      </c>
      <c r="G16" s="4">
        <v>0</v>
      </c>
      <c r="H16" s="4">
        <v>0</v>
      </c>
      <c r="I16" s="26" t="s">
        <v>69</v>
      </c>
    </row>
    <row r="17" spans="1:9" ht="52.2" customHeight="1" x14ac:dyDescent="0.25">
      <c r="A17" s="17">
        <v>900</v>
      </c>
      <c r="B17" s="3" t="s">
        <v>30</v>
      </c>
      <c r="C17" s="11" t="s">
        <v>31</v>
      </c>
      <c r="D17" s="3" t="s">
        <v>32</v>
      </c>
      <c r="E17" s="17">
        <v>410</v>
      </c>
      <c r="F17" s="4">
        <v>1999717.17</v>
      </c>
      <c r="G17" s="4">
        <v>0</v>
      </c>
      <c r="H17" s="4">
        <v>0</v>
      </c>
      <c r="I17" s="13" t="s">
        <v>33</v>
      </c>
    </row>
    <row r="18" spans="1:9" ht="25.2" customHeight="1" x14ac:dyDescent="0.25">
      <c r="A18" s="25">
        <v>900</v>
      </c>
      <c r="B18" s="3" t="s">
        <v>66</v>
      </c>
      <c r="C18" s="43" t="s">
        <v>70</v>
      </c>
      <c r="D18" s="3" t="s">
        <v>32</v>
      </c>
      <c r="E18" s="25">
        <v>410</v>
      </c>
      <c r="F18" s="4">
        <v>8700</v>
      </c>
      <c r="G18" s="4">
        <v>0</v>
      </c>
      <c r="H18" s="4">
        <v>0</v>
      </c>
      <c r="I18" s="26" t="s">
        <v>71</v>
      </c>
    </row>
    <row r="19" spans="1:9" ht="25.2" customHeight="1" x14ac:dyDescent="0.25">
      <c r="A19" s="25">
        <v>900</v>
      </c>
      <c r="B19" s="3" t="s">
        <v>72</v>
      </c>
      <c r="C19" s="12" t="s">
        <v>73</v>
      </c>
      <c r="D19" s="3" t="s">
        <v>74</v>
      </c>
      <c r="E19" s="25">
        <v>240</v>
      </c>
      <c r="F19" s="4">
        <v>200000</v>
      </c>
      <c r="G19" s="4">
        <v>0</v>
      </c>
      <c r="H19" s="4">
        <v>0</v>
      </c>
      <c r="I19" s="26" t="s">
        <v>75</v>
      </c>
    </row>
    <row r="20" spans="1:9" ht="25.2" customHeight="1" x14ac:dyDescent="0.25">
      <c r="A20" s="25">
        <v>900</v>
      </c>
      <c r="B20" s="3" t="s">
        <v>76</v>
      </c>
      <c r="C20" s="12" t="s">
        <v>77</v>
      </c>
      <c r="D20" s="3" t="s">
        <v>78</v>
      </c>
      <c r="E20" s="25">
        <v>610</v>
      </c>
      <c r="F20" s="4">
        <v>-6984.64</v>
      </c>
      <c r="G20" s="4">
        <v>0</v>
      </c>
      <c r="H20" s="4">
        <v>0</v>
      </c>
      <c r="I20" s="26" t="s">
        <v>79</v>
      </c>
    </row>
    <row r="21" spans="1:9" ht="44.4" customHeight="1" x14ac:dyDescent="0.25">
      <c r="A21" s="18">
        <v>900</v>
      </c>
      <c r="B21" s="3" t="s">
        <v>34</v>
      </c>
      <c r="C21" s="27" t="s">
        <v>35</v>
      </c>
      <c r="D21" s="18">
        <v>1101</v>
      </c>
      <c r="E21" s="18">
        <v>610</v>
      </c>
      <c r="F21" s="4">
        <v>116410.64</v>
      </c>
      <c r="G21" s="4">
        <v>0</v>
      </c>
      <c r="H21" s="4">
        <v>0</v>
      </c>
      <c r="I21" s="13" t="s">
        <v>36</v>
      </c>
    </row>
    <row r="22" spans="1:9" ht="13.2" customHeight="1" x14ac:dyDescent="0.25">
      <c r="A22" s="40" t="s">
        <v>4</v>
      </c>
      <c r="B22" s="41"/>
      <c r="C22" s="41"/>
      <c r="D22" s="41"/>
      <c r="E22" s="42"/>
      <c r="F22" s="5">
        <f>SUM(F7:F21)</f>
        <v>12948034.109999999</v>
      </c>
      <c r="G22" s="5">
        <f>SUM(G12:G17)</f>
        <v>0</v>
      </c>
      <c r="H22" s="5">
        <f>SUM(H12:H17)</f>
        <v>0</v>
      </c>
      <c r="I22" s="6" t="s">
        <v>7</v>
      </c>
    </row>
    <row r="23" spans="1:9" ht="14.4" customHeight="1" x14ac:dyDescent="0.25">
      <c r="A23" s="36" t="s">
        <v>5</v>
      </c>
      <c r="B23" s="36"/>
      <c r="C23" s="36"/>
      <c r="D23" s="36"/>
      <c r="E23" s="36"/>
      <c r="F23" s="5">
        <f>F22</f>
        <v>12948034.109999999</v>
      </c>
      <c r="G23" s="5">
        <f>G22</f>
        <v>0</v>
      </c>
      <c r="H23" s="5">
        <f>H22</f>
        <v>0</v>
      </c>
      <c r="I23" s="6" t="s">
        <v>7</v>
      </c>
    </row>
    <row r="24" spans="1:9" ht="14.4" customHeight="1" x14ac:dyDescent="0.25">
      <c r="A24" s="33" t="s">
        <v>37</v>
      </c>
      <c r="B24" s="34"/>
      <c r="C24" s="34"/>
      <c r="D24" s="34"/>
      <c r="E24" s="34"/>
      <c r="F24" s="34"/>
      <c r="G24" s="34"/>
      <c r="H24" s="34"/>
      <c r="I24" s="35"/>
    </row>
    <row r="25" spans="1:9" ht="14.4" customHeight="1" x14ac:dyDescent="0.25">
      <c r="A25" s="33" t="s">
        <v>14</v>
      </c>
      <c r="B25" s="34"/>
      <c r="C25" s="34"/>
      <c r="D25" s="34"/>
      <c r="E25" s="34"/>
      <c r="F25" s="34"/>
      <c r="G25" s="34"/>
      <c r="H25" s="34"/>
      <c r="I25" s="35"/>
    </row>
    <row r="26" spans="1:9" ht="43.8" customHeight="1" x14ac:dyDescent="0.25">
      <c r="A26" s="9">
        <v>905</v>
      </c>
      <c r="B26" s="3" t="s">
        <v>38</v>
      </c>
      <c r="C26" s="12" t="s">
        <v>19</v>
      </c>
      <c r="D26" s="3" t="s">
        <v>13</v>
      </c>
      <c r="E26" s="9">
        <v>610</v>
      </c>
      <c r="F26" s="4">
        <v>37914960.670000002</v>
      </c>
      <c r="G26" s="4">
        <v>0</v>
      </c>
      <c r="H26" s="4">
        <v>0</v>
      </c>
      <c r="I26" s="13" t="s">
        <v>39</v>
      </c>
    </row>
    <row r="27" spans="1:9" ht="25.2" customHeight="1" x14ac:dyDescent="0.25">
      <c r="A27" s="25">
        <v>905</v>
      </c>
      <c r="B27" s="3" t="s">
        <v>80</v>
      </c>
      <c r="C27" s="11" t="s">
        <v>81</v>
      </c>
      <c r="D27" s="3" t="s">
        <v>13</v>
      </c>
      <c r="E27" s="25">
        <v>610</v>
      </c>
      <c r="F27" s="4">
        <v>29131.81</v>
      </c>
      <c r="G27" s="4">
        <v>0</v>
      </c>
      <c r="H27" s="4">
        <v>0</v>
      </c>
      <c r="I27" s="13" t="s">
        <v>82</v>
      </c>
    </row>
    <row r="28" spans="1:9" ht="63" customHeight="1" x14ac:dyDescent="0.25">
      <c r="A28" s="25">
        <v>905</v>
      </c>
      <c r="B28" s="3" t="s">
        <v>83</v>
      </c>
      <c r="C28" s="10" t="s">
        <v>84</v>
      </c>
      <c r="D28" s="3" t="s">
        <v>15</v>
      </c>
      <c r="E28" s="25">
        <v>320</v>
      </c>
      <c r="F28" s="4">
        <v>1117200</v>
      </c>
      <c r="G28" s="4">
        <v>0</v>
      </c>
      <c r="H28" s="4">
        <v>0</v>
      </c>
      <c r="I28" s="13" t="s">
        <v>85</v>
      </c>
    </row>
    <row r="29" spans="1:9" ht="63" customHeight="1" x14ac:dyDescent="0.25">
      <c r="A29" s="25">
        <v>905</v>
      </c>
      <c r="B29" s="3" t="s">
        <v>83</v>
      </c>
      <c r="C29" s="10" t="s">
        <v>84</v>
      </c>
      <c r="D29" s="3" t="s">
        <v>15</v>
      </c>
      <c r="E29" s="25">
        <v>610</v>
      </c>
      <c r="F29" s="4">
        <v>-1117200</v>
      </c>
      <c r="G29" s="4">
        <v>0</v>
      </c>
      <c r="H29" s="4">
        <v>0</v>
      </c>
      <c r="I29" s="13" t="s">
        <v>86</v>
      </c>
    </row>
    <row r="30" spans="1:9" ht="51.6" customHeight="1" x14ac:dyDescent="0.25">
      <c r="A30" s="16">
        <v>905</v>
      </c>
      <c r="B30" s="3" t="s">
        <v>40</v>
      </c>
      <c r="C30" s="12" t="s">
        <v>41</v>
      </c>
      <c r="D30" s="3" t="s">
        <v>15</v>
      </c>
      <c r="E30" s="16">
        <v>610</v>
      </c>
      <c r="F30" s="4">
        <v>3844790</v>
      </c>
      <c r="G30" s="4">
        <v>0</v>
      </c>
      <c r="H30" s="4">
        <v>0</v>
      </c>
      <c r="I30" s="28" t="s">
        <v>42</v>
      </c>
    </row>
    <row r="31" spans="1:9" x14ac:dyDescent="0.25">
      <c r="A31" s="36" t="s">
        <v>4</v>
      </c>
      <c r="B31" s="36"/>
      <c r="C31" s="36"/>
      <c r="D31" s="36"/>
      <c r="E31" s="36"/>
      <c r="F31" s="5">
        <f>SUM(F26:F30)</f>
        <v>41788882.480000004</v>
      </c>
      <c r="G31" s="5">
        <f>SUM(G26:G30)</f>
        <v>0</v>
      </c>
      <c r="H31" s="5">
        <f>SUM(H26:H30)</f>
        <v>0</v>
      </c>
      <c r="I31" s="6" t="s">
        <v>7</v>
      </c>
    </row>
    <row r="32" spans="1:9" ht="14.4" customHeight="1" x14ac:dyDescent="0.25">
      <c r="A32" s="36" t="s">
        <v>5</v>
      </c>
      <c r="B32" s="36"/>
      <c r="C32" s="36"/>
      <c r="D32" s="36"/>
      <c r="E32" s="36"/>
      <c r="F32" s="5">
        <f t="shared" ref="F32:H32" si="0">F31</f>
        <v>41788882.480000004</v>
      </c>
      <c r="G32" s="5">
        <f t="shared" si="0"/>
        <v>0</v>
      </c>
      <c r="H32" s="5">
        <f t="shared" si="0"/>
        <v>0</v>
      </c>
      <c r="I32" s="6" t="s">
        <v>7</v>
      </c>
    </row>
    <row r="33" spans="1:9" ht="25.8" customHeight="1" x14ac:dyDescent="0.25">
      <c r="A33" s="32" t="s">
        <v>43</v>
      </c>
      <c r="B33" s="32"/>
      <c r="C33" s="32"/>
      <c r="D33" s="32"/>
      <c r="E33" s="32"/>
      <c r="F33" s="32"/>
      <c r="G33" s="32"/>
      <c r="H33" s="32"/>
      <c r="I33" s="32"/>
    </row>
    <row r="34" spans="1:9" x14ac:dyDescent="0.25">
      <c r="A34" s="32" t="s">
        <v>11</v>
      </c>
      <c r="B34" s="32"/>
      <c r="C34" s="32"/>
      <c r="D34" s="32"/>
      <c r="E34" s="32"/>
      <c r="F34" s="32"/>
      <c r="G34" s="32"/>
      <c r="H34" s="32"/>
      <c r="I34" s="32"/>
    </row>
    <row r="35" spans="1:9" x14ac:dyDescent="0.25">
      <c r="A35" s="25">
        <v>900</v>
      </c>
      <c r="B35" s="3" t="s">
        <v>89</v>
      </c>
      <c r="C35" s="11" t="s">
        <v>90</v>
      </c>
      <c r="D35" s="3" t="s">
        <v>12</v>
      </c>
      <c r="E35" s="25">
        <v>610</v>
      </c>
      <c r="F35" s="4">
        <v>-1075.17</v>
      </c>
      <c r="G35" s="4">
        <v>0</v>
      </c>
      <c r="H35" s="4">
        <v>0</v>
      </c>
      <c r="I35" s="13" t="s">
        <v>91</v>
      </c>
    </row>
    <row r="36" spans="1:9" x14ac:dyDescent="0.25">
      <c r="A36" s="25">
        <v>900</v>
      </c>
      <c r="B36" s="3" t="s">
        <v>92</v>
      </c>
      <c r="C36" s="44" t="s">
        <v>93</v>
      </c>
      <c r="D36" s="3" t="s">
        <v>12</v>
      </c>
      <c r="E36" s="25">
        <v>610</v>
      </c>
      <c r="F36" s="4">
        <v>-817075</v>
      </c>
      <c r="G36" s="4">
        <v>0</v>
      </c>
      <c r="H36" s="4">
        <v>0</v>
      </c>
      <c r="I36" s="13" t="s">
        <v>101</v>
      </c>
    </row>
    <row r="37" spans="1:9" ht="48" x14ac:dyDescent="0.25">
      <c r="A37" s="25">
        <v>900</v>
      </c>
      <c r="B37" s="3" t="s">
        <v>94</v>
      </c>
      <c r="C37" s="10" t="s">
        <v>102</v>
      </c>
      <c r="D37" s="3" t="s">
        <v>12</v>
      </c>
      <c r="E37" s="25">
        <v>610</v>
      </c>
      <c r="F37" s="4">
        <v>816000</v>
      </c>
      <c r="G37" s="4">
        <v>0</v>
      </c>
      <c r="H37" s="4">
        <v>0</v>
      </c>
      <c r="I37" s="13" t="s">
        <v>95</v>
      </c>
    </row>
    <row r="38" spans="1:9" ht="25.8" customHeight="1" x14ac:dyDescent="0.25">
      <c r="A38" s="25">
        <v>900</v>
      </c>
      <c r="B38" s="3" t="s">
        <v>96</v>
      </c>
      <c r="C38" s="45" t="s">
        <v>98</v>
      </c>
      <c r="D38" s="3" t="s">
        <v>12</v>
      </c>
      <c r="E38" s="25">
        <v>610</v>
      </c>
      <c r="F38" s="4">
        <v>405605</v>
      </c>
      <c r="G38" s="4">
        <v>0</v>
      </c>
      <c r="H38" s="4">
        <v>0</v>
      </c>
      <c r="I38" s="13" t="s">
        <v>97</v>
      </c>
    </row>
    <row r="39" spans="1:9" x14ac:dyDescent="0.25">
      <c r="A39" s="25">
        <v>900</v>
      </c>
      <c r="B39" s="3" t="s">
        <v>99</v>
      </c>
      <c r="C39" s="45" t="s">
        <v>45</v>
      </c>
      <c r="D39" s="3" t="s">
        <v>12</v>
      </c>
      <c r="E39" s="25">
        <v>610</v>
      </c>
      <c r="F39" s="4">
        <v>0.17</v>
      </c>
      <c r="G39" s="4">
        <v>0</v>
      </c>
      <c r="H39" s="4">
        <v>0</v>
      </c>
      <c r="I39" s="13" t="s">
        <v>100</v>
      </c>
    </row>
    <row r="40" spans="1:9" ht="48" customHeight="1" x14ac:dyDescent="0.25">
      <c r="A40" s="2">
        <v>900</v>
      </c>
      <c r="B40" s="3" t="s">
        <v>44</v>
      </c>
      <c r="C40" s="8" t="s">
        <v>45</v>
      </c>
      <c r="D40" s="3" t="s">
        <v>12</v>
      </c>
      <c r="E40" s="2">
        <v>610</v>
      </c>
      <c r="F40" s="4">
        <v>214916</v>
      </c>
      <c r="G40" s="4">
        <v>0</v>
      </c>
      <c r="H40" s="4">
        <v>0</v>
      </c>
      <c r="I40" s="13" t="s">
        <v>46</v>
      </c>
    </row>
    <row r="41" spans="1:9" x14ac:dyDescent="0.25">
      <c r="A41" s="36" t="s">
        <v>4</v>
      </c>
      <c r="B41" s="36"/>
      <c r="C41" s="36"/>
      <c r="D41" s="36"/>
      <c r="E41" s="36"/>
      <c r="F41" s="5">
        <f>SUM(F35:F40)</f>
        <v>618371</v>
      </c>
      <c r="G41" s="5">
        <f>SUM(G40:G40)</f>
        <v>0</v>
      </c>
      <c r="H41" s="5">
        <f>SUM(H40:H40)</f>
        <v>0</v>
      </c>
      <c r="I41" s="6" t="s">
        <v>7</v>
      </c>
    </row>
    <row r="42" spans="1:9" ht="14.4" customHeight="1" x14ac:dyDescent="0.25">
      <c r="A42" s="40" t="s">
        <v>5</v>
      </c>
      <c r="B42" s="41"/>
      <c r="C42" s="41"/>
      <c r="D42" s="41"/>
      <c r="E42" s="42"/>
      <c r="F42" s="5">
        <f>F41</f>
        <v>618371</v>
      </c>
      <c r="G42" s="5">
        <f t="shared" ref="G42:H42" si="1">G41</f>
        <v>0</v>
      </c>
      <c r="H42" s="5">
        <f t="shared" si="1"/>
        <v>0</v>
      </c>
      <c r="I42" s="6" t="s">
        <v>7</v>
      </c>
    </row>
    <row r="43" spans="1:9" ht="14.4" customHeight="1" x14ac:dyDescent="0.25">
      <c r="A43" s="33" t="s">
        <v>21</v>
      </c>
      <c r="B43" s="34"/>
      <c r="C43" s="35"/>
      <c r="D43" s="20"/>
      <c r="E43" s="21"/>
      <c r="F43" s="22"/>
      <c r="G43" s="22"/>
      <c r="H43" s="22"/>
      <c r="I43" s="23"/>
    </row>
    <row r="44" spans="1:9" ht="33" customHeight="1" x14ac:dyDescent="0.25">
      <c r="A44" s="25">
        <v>903</v>
      </c>
      <c r="B44" s="24" t="s">
        <v>87</v>
      </c>
      <c r="C44" s="10" t="s">
        <v>22</v>
      </c>
      <c r="D44" s="3" t="s">
        <v>20</v>
      </c>
      <c r="E44" s="25">
        <v>120</v>
      </c>
      <c r="F44" s="19">
        <v>-339157.05</v>
      </c>
      <c r="G44" s="4">
        <v>0</v>
      </c>
      <c r="H44" s="4">
        <v>0</v>
      </c>
      <c r="I44" s="13" t="s">
        <v>88</v>
      </c>
    </row>
    <row r="45" spans="1:9" ht="37.200000000000003" customHeight="1" x14ac:dyDescent="0.25">
      <c r="A45" s="18">
        <v>903</v>
      </c>
      <c r="B45" s="24" t="s">
        <v>47</v>
      </c>
      <c r="C45" s="10" t="s">
        <v>22</v>
      </c>
      <c r="D45" s="3" t="s">
        <v>20</v>
      </c>
      <c r="E45" s="18">
        <v>120</v>
      </c>
      <c r="F45" s="19">
        <v>622248.28</v>
      </c>
      <c r="G45" s="4">
        <v>0</v>
      </c>
      <c r="H45" s="4">
        <v>0</v>
      </c>
      <c r="I45" s="13" t="s">
        <v>48</v>
      </c>
    </row>
    <row r="46" spans="1:9" x14ac:dyDescent="0.25">
      <c r="A46" s="36" t="s">
        <v>4</v>
      </c>
      <c r="B46" s="36"/>
      <c r="C46" s="36"/>
      <c r="D46" s="36"/>
      <c r="E46" s="36"/>
      <c r="F46" s="5">
        <f>SUM(F44:F45)</f>
        <v>283091.23000000004</v>
      </c>
      <c r="G46" s="5">
        <f>SUM(G43:G45)</f>
        <v>0</v>
      </c>
      <c r="H46" s="5">
        <f>SUM(H43:H45)</f>
        <v>0</v>
      </c>
      <c r="I46" s="6" t="s">
        <v>7</v>
      </c>
    </row>
    <row r="47" spans="1:9" ht="14.4" customHeight="1" x14ac:dyDescent="0.25">
      <c r="A47" s="40" t="s">
        <v>5</v>
      </c>
      <c r="B47" s="41"/>
      <c r="C47" s="41"/>
      <c r="D47" s="41"/>
      <c r="E47" s="42"/>
      <c r="F47" s="5">
        <f>F46</f>
        <v>283091.23000000004</v>
      </c>
      <c r="G47" s="5">
        <f t="shared" ref="G47:H47" si="2">G46</f>
        <v>0</v>
      </c>
      <c r="H47" s="5">
        <f t="shared" si="2"/>
        <v>0</v>
      </c>
      <c r="I47" s="6" t="s">
        <v>7</v>
      </c>
    </row>
    <row r="48" spans="1:9" x14ac:dyDescent="0.25">
      <c r="A48" s="37" t="s">
        <v>6</v>
      </c>
      <c r="B48" s="38"/>
      <c r="C48" s="38"/>
      <c r="D48" s="38"/>
      <c r="E48" s="39"/>
      <c r="F48" s="7">
        <f>F23+F32+F42+F47</f>
        <v>55638378.82</v>
      </c>
      <c r="G48" s="7">
        <f>G23+G32+G42</f>
        <v>0</v>
      </c>
      <c r="H48" s="7">
        <f>H23+H32+H42</f>
        <v>0</v>
      </c>
      <c r="I48" s="6" t="s">
        <v>7</v>
      </c>
    </row>
  </sheetData>
  <autoFilter ref="A4:I23"/>
  <mergeCells count="26">
    <mergeCell ref="A48:E48"/>
    <mergeCell ref="F2:F4"/>
    <mergeCell ref="G2:G4"/>
    <mergeCell ref="H2:H4"/>
    <mergeCell ref="A23:E23"/>
    <mergeCell ref="A41:E41"/>
    <mergeCell ref="A42:E42"/>
    <mergeCell ref="C2:C4"/>
    <mergeCell ref="A33:I33"/>
    <mergeCell ref="D2:D4"/>
    <mergeCell ref="E2:E4"/>
    <mergeCell ref="A6:I6"/>
    <mergeCell ref="A22:E22"/>
    <mergeCell ref="A47:E47"/>
    <mergeCell ref="A43:C43"/>
    <mergeCell ref="A46:E46"/>
    <mergeCell ref="A1:I1"/>
    <mergeCell ref="A5:I5"/>
    <mergeCell ref="B2:B4"/>
    <mergeCell ref="A34:I34"/>
    <mergeCell ref="A24:I24"/>
    <mergeCell ref="A25:I25"/>
    <mergeCell ref="A31:E31"/>
    <mergeCell ref="A32:E32"/>
    <mergeCell ref="A2:A4"/>
    <mergeCell ref="I2:I4"/>
  </mergeCells>
  <phoneticPr fontId="0" type="noConversion"/>
  <printOptions horizontalCentered="1"/>
  <pageMargins left="0.39370078740157483" right="0.39370078740157483" top="0.47244094488188981" bottom="0.48" header="0.31496062992125984" footer="0.16"/>
  <pageSetup paperSize="9" scale="65" firstPageNumber="7" orientation="landscape" useFirstPageNumber="1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Расходы подробное пояснение</vt:lpstr>
      <vt:lpstr>'Расходы подробное пояснение'!Заголовки_для_печати</vt:lpstr>
      <vt:lpstr>'Расходы подробное пояснение'!Область_печати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Кулешов</dc:creator>
  <cp:lastModifiedBy>Zam</cp:lastModifiedBy>
  <cp:lastPrinted>2020-06-08T07:50:27Z</cp:lastPrinted>
  <dcterms:created xsi:type="dcterms:W3CDTF">2006-09-16T00:00:00Z</dcterms:created>
  <dcterms:modified xsi:type="dcterms:W3CDTF">2022-06-03T08:15:53Z</dcterms:modified>
</cp:coreProperties>
</file>