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2\декабрь2-12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пояснение'!$A$4:$I$47</definedName>
    <definedName name="_xlnm.Print_Titles" localSheetId="0">'Расходы подробное пояснение'!$2:$4</definedName>
    <definedName name="_xlnm.Print_Area" localSheetId="0">'Расходы подробное пояснение'!$A$1:$I$108</definedName>
  </definedNames>
  <calcPr calcId="162913"/>
  <fileRecoveryPr autoRecover="0"/>
</workbook>
</file>

<file path=xl/calcChain.xml><?xml version="1.0" encoding="utf-8"?>
<calcChain xmlns="http://schemas.openxmlformats.org/spreadsheetml/2006/main">
  <c r="F46" i="1" l="1"/>
  <c r="F77" i="1"/>
  <c r="F88" i="1"/>
  <c r="F89" i="1" s="1"/>
  <c r="F95" i="1"/>
  <c r="F106" i="1" l="1"/>
  <c r="G95" i="1" l="1"/>
  <c r="H95" i="1"/>
  <c r="H77" i="1" l="1"/>
  <c r="H88" i="1" s="1"/>
  <c r="H89" i="1" s="1"/>
  <c r="G77" i="1"/>
  <c r="G88" i="1" s="1"/>
  <c r="G89" i="1" s="1"/>
  <c r="H106" i="1" l="1"/>
  <c r="H107" i="1" s="1"/>
  <c r="G106" i="1"/>
  <c r="G107" i="1" s="1"/>
  <c r="F107" i="1"/>
  <c r="H96" i="1"/>
  <c r="G96" i="1"/>
  <c r="F96" i="1"/>
  <c r="H78" i="1"/>
  <c r="G78" i="1"/>
  <c r="F78" i="1"/>
  <c r="H46" i="1"/>
  <c r="H47" i="1" s="1"/>
  <c r="G46" i="1"/>
  <c r="G47" i="1" s="1"/>
  <c r="F47" i="1"/>
  <c r="F108" i="1" l="1"/>
  <c r="H108" i="1"/>
  <c r="G108" i="1"/>
</calcChain>
</file>

<file path=xl/sharedStrings.xml><?xml version="1.0" encoding="utf-8"?>
<sst xmlns="http://schemas.openxmlformats.org/spreadsheetml/2006/main" count="371" uniqueCount="228">
  <si>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</si>
  <si>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</si>
  <si>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</si>
  <si>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</si>
  <si>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</si>
  <si>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</si>
  <si>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</si>
  <si>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</si>
  <si>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</si>
  <si>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</si>
  <si>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</si>
  <si>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</si>
  <si>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0801</t>
  </si>
  <si>
    <t>0701</t>
  </si>
  <si>
    <t>0702</t>
  </si>
  <si>
    <t>2023 год</t>
  </si>
  <si>
    <t>Непрограмная деятельность</t>
  </si>
  <si>
    <t>Корректировка расходной части бюджета Дубровского муниципального района Брянской области на 2022 - 2024 годы</t>
  </si>
  <si>
    <t>2024 год</t>
  </si>
  <si>
    <t xml:space="preserve"> Муниципальная программа "Реализация отдельных полномочий Дубровского муниципального района Брянской области (2022 - 2024 годы)" </t>
  </si>
  <si>
    <t>Муниципальная программа "Развитие образования Дубровского муниципального района Брянской области (2022-2024 годы)"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</si>
  <si>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(2022-2024 годы)"                                                                                                                            </t>
  </si>
  <si>
    <t>02 4 22 80300</t>
  </si>
  <si>
    <t>Дошкольные образовательные организации</t>
  </si>
  <si>
    <t>02 4 22 80310</t>
  </si>
  <si>
    <t>Общеобразовательные организации</t>
  </si>
  <si>
    <t>03 4 11 80480</t>
  </si>
  <si>
    <t>Дворцы и дома культуры, клубы, выставочные залы</t>
  </si>
  <si>
    <t>0709</t>
  </si>
  <si>
    <t>03 4 11 80450</t>
  </si>
  <si>
    <t xml:space="preserve"> Библиотеки</t>
  </si>
  <si>
    <t>0501</t>
  </si>
  <si>
    <t>01 4 72 80610</t>
  </si>
  <si>
    <t>Центры спортивной подготовки (сборные команды)</t>
  </si>
  <si>
    <t>1101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</si>
  <si>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</si>
  <si>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</si>
  <si>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</si>
  <si>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Отдел образования Дубровского района</t>
  </si>
  <si>
    <t>02 4 22 82350</t>
  </si>
  <si>
    <t>Организация питания в образовательных организациях</t>
  </si>
  <si>
    <t>0405</t>
  </si>
  <si>
    <t>01 4 11 80040</t>
  </si>
  <si>
    <t>Руководство и управление в сфере установленных функций органов местного самоуправления</t>
  </si>
  <si>
    <t>0104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</si>
  <si>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</si>
  <si>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Организация и осуществление деятельности по опеке и попечительству (содержание органов по опеке и попечительству)</t>
  </si>
  <si>
    <t>01 4 61 16721</t>
  </si>
  <si>
    <t>01 4 54 17900</t>
  </si>
  <si>
    <t>Многофункциональные центры предоставления государственных и муниципальных услуг</t>
  </si>
  <si>
    <t>01 4 15 80710</t>
  </si>
  <si>
    <t>0113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</si>
  <si>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</si>
  <si>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</si>
  <si>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01 4 41 81210</t>
  </si>
  <si>
    <t>Создание и содержание запасов (резерва) материальных ресурсов муниципального образования в целях обороны и ликвидации чрезвычайных ситуаций</t>
  </si>
  <si>
    <t>0309</t>
  </si>
  <si>
    <t>Увеличение расходов по разделу/подразделу 0309 в сумме 15 000,00 рублей, в связи с потребностью до конца 2022 года</t>
  </si>
  <si>
    <t>0314</t>
  </si>
  <si>
    <t>01 4 56 81830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</si>
  <si>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</si>
  <si>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01 4 56 81740</t>
  </si>
  <si>
    <t>Мероприятия в сфере коммунального хозяйства</t>
  </si>
  <si>
    <t>0502</t>
  </si>
  <si>
    <t>01 4 85 81680</t>
  </si>
  <si>
    <t>Бюджетные инвестиции в объекты капитального строительства муниципальной собственности</t>
  </si>
  <si>
    <t>01 4 81 80320</t>
  </si>
  <si>
    <t>Организации дополнительного образования</t>
  </si>
  <si>
    <t>0703</t>
  </si>
  <si>
    <t>01 4 91 82360</t>
  </si>
  <si>
    <t>Мероприятия по работе с семьей, детьми и молодежью</t>
  </si>
  <si>
    <t>0707</t>
  </si>
  <si>
    <t>01 4 71 82300</t>
  </si>
  <si>
    <t>1102</t>
  </si>
  <si>
    <t>Мероприятия по развитию физической культуры и спорта</t>
  </si>
  <si>
    <t xml:space="preserve">Комитет имущественных отношений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</si>
  <si>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</si>
  <si>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Оценка имущества, признание прав и регулирование отношений муниципальной собственности</t>
  </si>
  <si>
    <t>01 4 14 80040</t>
  </si>
  <si>
    <t>01 4 14 80900</t>
  </si>
  <si>
    <t>Увеличение расходов по разделу/подразделу 0709, в связи с потребностью до конца года</t>
  </si>
  <si>
    <t>Стипендии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</si>
  <si>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</si>
  <si>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02 4 22 14723</t>
  </si>
  <si>
    <t>02 4 61 81660</t>
  </si>
  <si>
    <t>Повышение безопасности дорожного движения</t>
  </si>
  <si>
    <t>Организация и проведение олимпиад, выставок, конкурсов, конференций и других общественных мероприятий</t>
  </si>
  <si>
    <t>Организация и проведение праздничных мероприятий</t>
  </si>
  <si>
    <t>03 4 11 82530</t>
  </si>
  <si>
    <t>0103</t>
  </si>
  <si>
    <t>70 0 00 80040</t>
  </si>
  <si>
    <t>0106</t>
  </si>
  <si>
    <t xml:space="preserve">Увеличение расходов по разделу/подразделу 0106 в сумме 142,19 рублей, в связи с потребностью до конца года  </t>
  </si>
  <si>
    <t>70 0 00 83270</t>
  </si>
  <si>
    <t>Исполнение исковых требований на основании вступивших в законную силу судебных актов</t>
  </si>
  <si>
    <t>0605</t>
  </si>
  <si>
    <t xml:space="preserve">Увеличение расходов по разделу/подразделу 0605 в сумме 75 000,00 рублей, в связи с потребностью до конца года  </t>
  </si>
  <si>
    <t xml:space="preserve">Увеличение расходов по разделу/подразделу 0103 в сумме 8 754,03 рублей, в связи с увеличением потребности до конца года  </t>
  </si>
  <si>
    <t xml:space="preserve">Увеличение расходов по разделу/подразделу 0103 в сумме 21,57 рублей, в связи с увеличением потребности до конца года  </t>
  </si>
  <si>
    <t>70 0 00 80050</t>
  </si>
  <si>
    <t xml:space="preserve">Увеличение расходов по разделу/подразделу 0106 в сумме 757,87 рублей, в связи с потребностью до конца года  </t>
  </si>
  <si>
    <t>Руководство и упраление в сфере установленных функций органов местного самоуправления</t>
  </si>
  <si>
    <t xml:space="preserve">Муниципальная программа "Управление муниципальными финансами Дубровского муниципального района Брянской области  (2022-2024 годы)"                                                                                                                     </t>
  </si>
  <si>
    <t xml:space="preserve"> Финансовое управление администрации Дубровского района</t>
  </si>
  <si>
    <t>04 4 11 80040</t>
  </si>
  <si>
    <t>Увеличение расходов по разделу/подразделу 0106 в сумме 10 237,61 рублей , в связи с потребностью до конца года</t>
  </si>
  <si>
    <t>Увеличение расходов по разделу/подразделу 0801 в сумме 440 941,95 рублей, в связи с увеличением расходов до конца 2022 года</t>
  </si>
  <si>
    <t xml:space="preserve"> Музеи и постоянные выставки</t>
  </si>
  <si>
    <t>03 4 11 80460</t>
  </si>
  <si>
    <t>Уменьшение расходов по разделу/подразделу 0801 в сумме 50 316,25 рублей, в связи с уменьшением расходов до конца 2022 года</t>
  </si>
  <si>
    <t>Уменьшение расходов по разделу/подразделу 0801 в сумме 566 455,17 рублей, в связи с уменьшением расходов до конца 2022 года</t>
  </si>
  <si>
    <t xml:space="preserve"> Уменьшение расходов по разделу/подразделу 0801 в сумме 194,00 рублей, в связи с  отсутствием потребности до конца года; </t>
  </si>
  <si>
    <t xml:space="preserve"> Увеличение расходов по разделу/подразделу 0801 в сумме 211,00 рублей, в связи с увеличением потребности до конца года; </t>
  </si>
  <si>
    <t xml:space="preserve">Уменьшение расходов по разделу/подразделу 0106 в сумме 2 112,19 рублей, в связи с уменьшением потребности до конца года  </t>
  </si>
  <si>
    <t xml:space="preserve">Уменьшение расходов по разделу/подразделу 0103 в сумме 339,95 рублей, в связи с уменьшением потребности до конца года  </t>
  </si>
  <si>
    <t>Уменьшение расходов по разделу/подразделу 0106 в сумме 17 651,00 рублей , в связи с уменьшением потребности до конца года</t>
  </si>
  <si>
    <t>Уменьшение расходов по разделу/подразделу 0106 в сумме 992,97 рублей , в связи с уменьшением потребности до конца года</t>
  </si>
  <si>
    <t>Предоставление мер социальной поддержки по оплате жилья и коммунальных услуг отдельным категориям граждан, работающих в учреждениях культуры, находящихся в сельской местности или поселках городского типа на территории Брянской области</t>
  </si>
  <si>
    <t xml:space="preserve">Уменьшение расходов по разделу/подразделу 0801 в сумме 25 200,00 рублей, в связи с Законом Брянской области; </t>
  </si>
  <si>
    <t xml:space="preserve">Повышение энергетической эффективности и обеспечения энергосбережения </t>
  </si>
  <si>
    <t>03 4 31 83260</t>
  </si>
  <si>
    <t>Уменьшение расходов по разделу/подразделу 0801 в сумме 50 000,00 рублей, в связи с уменьшением потребности до конца 2022 года</t>
  </si>
  <si>
    <t>Уменьшение расходов по разделу/подразделу 0709, в связи с уменьшением потребности до конца года</t>
  </si>
  <si>
    <t xml:space="preserve">Организация временного трудоустройства несовершеннолетних граждан в возрасте от 14 до 18 лет </t>
  </si>
  <si>
    <t>02 4 23 82370</t>
  </si>
  <si>
    <t>0401</t>
  </si>
  <si>
    <t>Уменьшение расходов по разделу/подразделу 0401 в сумме 700,00 рублей, в связи с уменьшением расходов до конца 2022 года</t>
  </si>
  <si>
    <t>Увеличение расходов по разделу/подразделу 0701 в сумме 622 698,75 рублей, в связи с увеличением расходов на коммунальные услуги до конца 2022 года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</si>
  <si>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(муниципальных дошкольных образовантельных организациях, муниципальных общеобразовательных организациях, реализующих образовательные программы дошкольного образования, частных дошкольных образовательных организациях и частных общеобразовательных организациях,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образования)</t>
  </si>
  <si>
    <t>02 4 22 14722</t>
  </si>
  <si>
    <t>Увеличение расходов по разделу/подразделу 0701 в сумме 922 263,97 рублей, в связи с потребностью до конца 2022 года</t>
  </si>
  <si>
    <t>02 4 23 14723</t>
  </si>
  <si>
    <t>Уменьшение расходов по разделу/подразделу 0701 в сумме 1 400,00 рублей, в связи с уменьшением потребности до конца 2022 года.</t>
  </si>
  <si>
    <t>Уменьшение расходов по разделу/подразделу 0701 в сумме 50 000,00 рублей, в связи с уменьшением потребности до конца 2022 года.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</si>
  <si>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</si>
  <si>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02 4 71 81180</t>
  </si>
  <si>
    <t>Увеличение расходов по разделу/подразделу 0701 в сумме 544 208,89 рублей, в связи с потребностью до конца 2022 года</t>
  </si>
  <si>
    <t>Увеличение расходов по разделу/подразделу 0702 в сумме 2 875 870,21 в связи с увеличением расходов на коммунальные услуги до конца 2022 года</t>
  </si>
  <si>
    <t>Осуществление отдельных полномочий в сфере образования (финансовое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общеобразовательных организациях)</t>
  </si>
  <si>
    <t>02 4 22 14721</t>
  </si>
  <si>
    <t>Увеличение расходов по разделу/подразделу 0702 в сумме 1 819 416,03, в связи с увеличением потребности до конца 2022 года</t>
  </si>
  <si>
    <t>Уменьшение расходов по разделу/подразделу 0702 в сумме 18 040,00 рублей, в связи с уменьшением потребности до конца 2022 года</t>
  </si>
  <si>
    <t>Уменьшение расходов по разделу/подразделу 0702 в сумме 96 891,93 рублей, в связи с уменьшением потребности до конца 2022 года</t>
  </si>
  <si>
    <t>Увеличение расходов по разделу/подразделу 0702 в сумме 4 700,00 в связи с увеличением расходов до конца 2022 года</t>
  </si>
  <si>
    <t>Уменьшение расходов по разделу/подразделу 0702 в сумме 147 600,00 в связи с уменьшением расходов до конца 2022 года</t>
  </si>
  <si>
    <t>Уменьшение расходов по разделу/подразделу 0702 в сумме 7 575,36 в связи с уменьшением расходов до конца 2022 года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</si>
  <si>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</si>
  <si>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02 4 22 53030</t>
  </si>
  <si>
    <t>Уменьшение расходов по разделу/подразделу 0702 в сумме 432 000,00 в связи с уменьшением расходов до конца 2022 года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</si>
  <si>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</si>
  <si>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02 4 22 L3040</t>
  </si>
  <si>
    <t>Уменьшение расходов по разделу/подразделу 0702 в сумме 1 301 4593,89 в связи с уменьшением расходов до конца 2022 года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</si>
  <si>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</t>
  </si>
  <si>
    <t>02 1 ЕВ 5179F</t>
  </si>
  <si>
    <t>Увеличение расходов по разделу/подразделу 0702 в сумме 334 572,34 ру4блей на основании Закона Брянской области.</t>
  </si>
  <si>
    <t>Увеличение расходов по разделу/подразделу 0702 в сумме 50 000,00 рублей, в связи с потребностью до конца 2022 года.</t>
  </si>
  <si>
    <t>02 4 21 80040</t>
  </si>
  <si>
    <t>Уменьшение расходов по разделу/подразделу 0709 в сумме 412 080,91 рублей, в связи с уменьшением потребности</t>
  </si>
  <si>
    <t>Уменьшение расходов по разделу/подразделу 0709 в сумме 414 776,691 рублей, в связи с уменьшением потребности</t>
  </si>
  <si>
    <t>Увеличение расходов по разделу/подразделу 0709 в сумме 69 992,44 рублей, в связи с потребностью</t>
  </si>
  <si>
    <t>Уменьшение расходов по разделу/подразделу 0709 в сумме 825,62 рублей, в связи с уменьшением потребности</t>
  </si>
  <si>
    <t>02 4 22 82340</t>
  </si>
  <si>
    <t>Уменьшение расходов по разделу/подразделу 0709 в сумме 586,37 рублей, в связи с уменьшением потребности</t>
  </si>
  <si>
    <t>Уменьшение расходов по разделу/подразделу 0709 в сумме 136 299,63 рублей, в связи с уменьшением потребности</t>
  </si>
  <si>
    <t>01 4 11 80020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</si>
  <si>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</si>
  <si>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Увеличение расходов по разделу/подразделу 0104 в сумме 12 952,40 рублей, в связи с потребностью до конца 2022 года</t>
  </si>
  <si>
    <t>Увеличение расходов по разделу/подразделу 0104 в сумме 138 057,02 рублей, в связи с потребностью до конца 2022 года</t>
  </si>
  <si>
    <t>Уменьшение расходов по разделу/подразделу 0104 в сумме 640 558,10 рублей, в связи с уменьшением расходов  до конца 2022 года</t>
  </si>
  <si>
    <t>Уменьшение расходов по разделу/подразделу 0104 в сумме 104 648,64 рублей, в связи с уменьшением расходов  до конца 2022 года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</si>
  <si>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несовершеннолетних)</t>
  </si>
  <si>
    <t>01 4 31 12021</t>
  </si>
  <si>
    <t>Увеличение расходов по разделу/подразделу 0104 в сумме 28 479,86 рублей, в связи с потребностью до конца 2022 года</t>
  </si>
  <si>
    <t>Уменьшение расходов по разделу/подразделу 0104 в сумме 28 479,86 рублей, в связи с уменьшением потребности до конца 2022 года</t>
  </si>
  <si>
    <t>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несовершеннолетних, организации деятельности административных комиссий и определения перечня должностных лиц органов местного самоуправления, уполномоченных составлять протоколы об административных правонарушениях (осуществление отдельных государственных полномочий Брянской области по организации деятельности административных комиссий)</t>
  </si>
  <si>
    <t>01 4 31 12022</t>
  </si>
  <si>
    <t>Уменьшение расходов по разделу/подразделу 0104 в сумме 21 058,18 рублей, в связи с уменьшением потребности до конца 2022 года</t>
  </si>
  <si>
    <t>Увеличение расходов по разделу/подразделу 0104 в сумме 21 047,19 рублей, в связи с потребностью до конца 2022 года</t>
  </si>
  <si>
    <t>Увеличение расходов по разделу/подразделу 0104 в сумме 13 703,18 рублей, в связи с потребностью до конца 2022 года</t>
  </si>
  <si>
    <t>Уменьшение расходов по разделу/подразделу 0104 в сумме 13 692,19 рублей, в связи с уменьшением расходов  до конца 2022 года</t>
  </si>
  <si>
    <t>Увеличение расходов по разделу/подразделу 0104 в сумме 62 995,73 рублей, в связи с потребностью до конца 2022 года</t>
  </si>
  <si>
    <t>Уменьшение расходов по разделу/подразделу 0104 в сумме 62 995,73 рублей, в связи с уменьшением потребности до конца 2022 года</t>
  </si>
  <si>
    <t>Информационное обеспечение деятельности органов местного самоуправления</t>
  </si>
  <si>
    <t>01 4 11 80070</t>
  </si>
  <si>
    <t>Уменьшение расходов по разделу/подразделу 0113 в сумме 7,35 рублей, в связи с уменьшением потребности до конца 2022 года</t>
  </si>
  <si>
    <t>Увеличение расходов по разделу/подразделу 0113 в сумме 100 773,65 рублей, в связи с потребностью до конца 2022 года</t>
  </si>
  <si>
    <t>Увеличение расходов по разделу/подразделу 0113 в сумме  11 230,59 рублей, в связи с потребностью до конца 2022 года</t>
  </si>
  <si>
    <t>Единые дежурно-диспетчерские службы</t>
  </si>
  <si>
    <t>01 4 41 80700</t>
  </si>
  <si>
    <t>0310</t>
  </si>
  <si>
    <t>Уменьшение расходов по разделу/подразделу 0310 в сумме 6 054,51 рублей, в связи с уменьшением потребности до конца 2022 года</t>
  </si>
  <si>
    <t>Увеличение расходов по разделу/подразделу 0310 в сумме 122 643,17 рублей, в связи с потребностью до конца 2022 года</t>
  </si>
  <si>
    <t>Комплексная система экстренного оповещения населения</t>
  </si>
  <si>
    <t>01 4 31 81200</t>
  </si>
  <si>
    <t>Уменьшение расходов по разделу/подразделу 0310 в сумме 253 079,20 рублей, в связи с уменьшением потребности до конца 2022 года</t>
  </si>
  <si>
    <t>Совершенствование системы профилактики правонарушений и усиление борьбы с преступностью</t>
  </si>
  <si>
    <t>01 4 31 81130</t>
  </si>
  <si>
    <t>Уменьшение расходов по разделу/подразделу 0314 в сумме 539,90 рублей, в связи с уменьшением потребности до конца 2022 года</t>
  </si>
  <si>
    <t>Мероприятия в сфере пожарной безопасности</t>
  </si>
  <si>
    <t>01 4 57 81140</t>
  </si>
  <si>
    <t>Уменьшение расходов по разделу/подразделу 0314 в сумме 1 540,00 рублей, в связи с уменьшением потребности до конца 2022 года</t>
  </si>
  <si>
    <t>Создание условий для развития сельскохозяйственного производства, расширения рынка сельскохозяйственной продукции, сырья и продовольствия</t>
  </si>
  <si>
    <t>01 4 51 83210</t>
  </si>
  <si>
    <t>Уменьшение расходов по разделу/подразделу 0405 в сумме 520,00 рублей, в связи с уменьшением потребности до конца 2022 года</t>
  </si>
  <si>
    <t>Содержание, текущий и капитальный ремонт и обеспечение безопасности гидротехнических сооружений</t>
  </si>
  <si>
    <t>01 4 53 83300</t>
  </si>
  <si>
    <t>0406</t>
  </si>
  <si>
    <t>Уменьшение расходов по разделу/подразделу 0406 в сумме 4 040,00 рублей, в связи с уменьшением потребности до конца 2022 года</t>
  </si>
  <si>
    <t>Уменьшение расходов по разделу/подразделу 0501 в сумме 18 643,05 рублей, в связи с уменьшением потребности до конца 2022 года</t>
  </si>
  <si>
    <t>Уменьшение  расходов по разделу/подразделу 0502 на сумму 493,00 рублей в связи с уменьшением потребности до конца 2022 года</t>
  </si>
  <si>
    <t>Уменьшение  расходов по разделу/подразделу 0701 на сумму 456,68 рублей в связи с уменьшением потребностью до конца 2022 года</t>
  </si>
  <si>
    <t>Уменьшение  расходов по разделу/подразделу 0703 на сумму 29 229,02 рублей в связи с уменьшением потребностью до конца 2022 года</t>
  </si>
  <si>
    <t>01 4 81 82520</t>
  </si>
  <si>
    <t>Уменьшение  расходов по разделу/подразделу 0703 на сумму 5 000,00 рублей в связи с уменьшением потребностью до конца 2022 года</t>
  </si>
  <si>
    <t xml:space="preserve"> 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</si>
  <si>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01 4 82 14723</t>
  </si>
  <si>
    <t>Уменьшение  расходов по разделу/подразделу 0703 на сумму 79 000,00 рублей в связи с уменьшением потребностью до конца 2022 года</t>
  </si>
  <si>
    <t>Уменьшение  расходов по разделу/подразделу 0707 на сумму 5 989,00 рублей в связи с уменьшением потребностью до конца 2022 года</t>
  </si>
  <si>
    <t>Увеличение  расходов по разделу/подразделу 0707 на сумму 789,75 рублей в связи с увеличением потребности до конца 2022 года</t>
  </si>
  <si>
    <t>Увеличение расходов по разделу/подразделу 1101 в сумме 1 098,10 рублей, в связи с увеличением потребности до конца 2022 года</t>
  </si>
  <si>
    <t>Увеличение расходов по разделу/подразделу 1102 в сумме 11 055,00 рублей, в связи с увеличением потребности до конца 2022 года</t>
  </si>
  <si>
    <t>Уменьшение по разделу/подразделу 1102 на сумму 8 076,60 рублей , в свзи с уменьшением потребности до конца года.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</si>
  <si>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спорта, организации проведения официальных физкультурно-оздоровительных и спортивных мероприятий поселения</t>
  </si>
  <si>
    <t>01 4 71 84290</t>
  </si>
  <si>
    <t>Уменьшение по разделу/подразделу 1102 на сумму 2 105,00 рублей , в свзи с уменьшением потребности до конца года.</t>
  </si>
  <si>
    <t>Увеличение расходов по разделу/подразделу 1102 в сумме 2 105,00 рублей, в связи с увеличением потребности до конца 2022 года</t>
  </si>
  <si>
    <t xml:space="preserve">Уменьшение расходов  по разделу/подразделу 0113 на 39 751,93 рублей, в связи с уменьшением потребности до конца года </t>
  </si>
  <si>
    <t xml:space="preserve">Уменьшение расходов  по разделу/подразделу 0113 на 37 500,00 рублей, в связи с уменьшением потребности до конца года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</si>
</sst>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10"/>
      <name val="Arial Cyr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  <fill>
      <patternFill patternType="solid">
        <fgColor indexed="65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0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0" fillId="0" borderId="7">
      <alignment vertical="top" wrapText="1"/>
    </xf>
    <xf numFmtId="49" fontId="9" fillId="0" borderId="7">
      <alignment horizontal="center" vertical="top" shrinkToFit="1"/>
    </xf>
    <xf numFmtId="49" fontId="11" fillId="0" borderId="1">
      <alignment horizontal="center" vertical="top" shrinkToFit="1"/>
    </xf>
    <xf numFmtId="0" fontId="12" fillId="8" borderId="0"/>
  </cellStyleXfs>
  <cellXfs count="59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0" fontId="6" fillId="5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7" borderId="2" xfId="3" applyNumberFormat="1" applyFont="1" applyFill="1" applyBorder="1" applyAlignment="1">
      <alignment horizontal="left" vertical="center" wrapText="1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1" xfId="4" applyNumberFormat="1" applyFont="1" applyFill="1" applyProtection="1">
      <alignment vertical="top" wrapText="1"/>
    </xf>
    <xf numFmtId="0" fontId="6" fillId="5" borderId="2" xfId="4" applyNumberFormat="1" applyFont="1" applyFill="1" applyBorder="1" applyAlignment="1" applyProtection="1">
      <alignment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4" fontId="5" fillId="5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6" fillId="0" borderId="2" xfId="6" applyNumberFormat="1" applyFont="1" applyFill="1" applyBorder="1" applyAlignment="1" applyProtection="1">
      <alignment vertical="center" wrapText="1"/>
    </xf>
    <xf numFmtId="0" fontId="5" fillId="0" borderId="2" xfId="9" applyFont="1" applyFill="1" applyBorder="1" applyAlignment="1">
      <alignment vertical="center" wrapText="1"/>
    </xf>
    <xf numFmtId="0" fontId="6" fillId="0" borderId="2" xfId="0" applyNumberFormat="1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>
      <alignment horizontal="left" vertical="center" wrapText="1"/>
    </xf>
    <xf numFmtId="2" fontId="5" fillId="0" borderId="2" xfId="0" applyNumberFormat="1" applyFont="1" applyFill="1" applyBorder="1" applyAlignment="1">
      <alignment horizontal="center" vertical="center" wrapText="1"/>
    </xf>
    <xf numFmtId="0" fontId="6" fillId="0" borderId="2" xfId="0" applyNumberFormat="1" applyFont="1" applyFill="1" applyBorder="1" applyAlignment="1">
      <alignment horizontal="left" vertical="top" wrapText="1"/>
    </xf>
    <xf numFmtId="49" fontId="6" fillId="0" borderId="1" xfId="8" applyNumberFormat="1" applyFont="1" applyFill="1" applyAlignment="1" applyProtection="1">
      <alignment horizontal="center" vertical="center" shrinkToFit="1"/>
    </xf>
    <xf numFmtId="0" fontId="6" fillId="0" borderId="1" xfId="0" applyNumberFormat="1" applyFont="1" applyFill="1" applyBorder="1" applyAlignment="1">
      <alignment horizontal="left" vertical="center" wrapText="1"/>
    </xf>
    <xf numFmtId="0" fontId="5" fillId="0" borderId="1" xfId="4" applyNumberFormat="1" applyFont="1" applyFill="1" applyAlignment="1" applyProtection="1">
      <alignment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</cellXfs>
  <cellStyles count="10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Обычный_15" xfId="9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8"/>
  <sheetViews>
    <sheetView tabSelected="1" view="pageBreakPreview" zoomScale="96" zoomScaleNormal="100" zoomScaleSheetLayoutView="96" workbookViewId="0">
      <selection activeCell="A38" sqref="A38:XFD39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58" t="s">
        <v>17</v>
      </c>
      <c r="B1" s="58"/>
      <c r="C1" s="58"/>
      <c r="D1" s="58"/>
      <c r="E1" s="58"/>
      <c r="F1" s="58"/>
      <c r="G1" s="58"/>
      <c r="H1" s="58"/>
      <c r="I1" s="58"/>
    </row>
    <row r="2" spans="1:9" ht="16.5" customHeight="1" x14ac:dyDescent="0.25">
      <c r="A2" s="55" t="s">
        <v>9</v>
      </c>
      <c r="B2" s="55" t="s">
        <v>10</v>
      </c>
      <c r="C2" s="55" t="s">
        <v>0</v>
      </c>
      <c r="D2" s="55" t="s">
        <v>1</v>
      </c>
      <c r="E2" s="55" t="s">
        <v>2</v>
      </c>
      <c r="F2" s="55" t="s">
        <v>8</v>
      </c>
      <c r="G2" s="55" t="s">
        <v>15</v>
      </c>
      <c r="H2" s="55" t="s">
        <v>18</v>
      </c>
      <c r="I2" s="55" t="s">
        <v>3</v>
      </c>
    </row>
    <row r="3" spans="1:9" ht="11.25" customHeight="1" x14ac:dyDescent="0.25">
      <c r="A3" s="55"/>
      <c r="B3" s="55"/>
      <c r="C3" s="55"/>
      <c r="D3" s="55"/>
      <c r="E3" s="55"/>
      <c r="F3" s="55"/>
      <c r="G3" s="55"/>
      <c r="H3" s="55"/>
      <c r="I3" s="55"/>
    </row>
    <row r="4" spans="1:9" ht="13.65" customHeight="1" x14ac:dyDescent="0.25">
      <c r="A4" s="55"/>
      <c r="B4" s="55"/>
      <c r="C4" s="55"/>
      <c r="D4" s="55"/>
      <c r="E4" s="55"/>
      <c r="F4" s="55"/>
      <c r="G4" s="55"/>
      <c r="H4" s="55"/>
      <c r="I4" s="55"/>
    </row>
    <row r="5" spans="1:9" ht="25.8" customHeight="1" x14ac:dyDescent="0.25">
      <c r="A5" s="57" t="s">
        <v>19</v>
      </c>
      <c r="B5" s="57"/>
      <c r="C5" s="57"/>
      <c r="D5" s="57"/>
      <c r="E5" s="57"/>
      <c r="F5" s="57"/>
      <c r="G5" s="57"/>
      <c r="H5" s="57"/>
      <c r="I5" s="57"/>
    </row>
    <row r="6" spans="1:9" x14ac:dyDescent="0.25">
      <c r="A6" s="57" t="s">
        <v>11</v>
      </c>
      <c r="B6" s="57"/>
      <c r="C6" s="57"/>
      <c r="D6" s="57"/>
      <c r="E6" s="57"/>
      <c r="F6" s="57"/>
      <c r="G6" s="57"/>
      <c r="H6" s="57"/>
      <c r="I6" s="57"/>
    </row>
    <row r="7" spans="1:9" ht="24" x14ac:dyDescent="0.25">
      <c r="A7" s="34">
        <v>900</v>
      </c>
      <c r="B7" s="15" t="s">
        <v>164</v>
      </c>
      <c r="C7" s="8" t="s">
        <v>165</v>
      </c>
      <c r="D7" s="2" t="s">
        <v>44</v>
      </c>
      <c r="E7" s="34">
        <v>120</v>
      </c>
      <c r="F7" s="3">
        <v>12952.4</v>
      </c>
      <c r="G7" s="3">
        <v>0</v>
      </c>
      <c r="H7" s="3">
        <v>0</v>
      </c>
      <c r="I7" s="9" t="s">
        <v>166</v>
      </c>
    </row>
    <row r="8" spans="1:9" ht="24" x14ac:dyDescent="0.25">
      <c r="A8" s="26">
        <v>900</v>
      </c>
      <c r="B8" s="15" t="s">
        <v>42</v>
      </c>
      <c r="C8" s="8" t="s">
        <v>43</v>
      </c>
      <c r="D8" s="2" t="s">
        <v>44</v>
      </c>
      <c r="E8" s="26">
        <v>120</v>
      </c>
      <c r="F8" s="3">
        <v>138057.01999999999</v>
      </c>
      <c r="G8" s="3">
        <v>0</v>
      </c>
      <c r="H8" s="3">
        <v>0</v>
      </c>
      <c r="I8" s="9" t="s">
        <v>167</v>
      </c>
    </row>
    <row r="9" spans="1:9" ht="24" x14ac:dyDescent="0.25">
      <c r="A9" s="34">
        <v>900</v>
      </c>
      <c r="B9" s="15" t="s">
        <v>42</v>
      </c>
      <c r="C9" s="8" t="s">
        <v>43</v>
      </c>
      <c r="D9" s="2" t="s">
        <v>44</v>
      </c>
      <c r="E9" s="34">
        <v>240</v>
      </c>
      <c r="F9" s="3">
        <v>-640558.1</v>
      </c>
      <c r="G9" s="3">
        <v>0</v>
      </c>
      <c r="H9" s="3">
        <v>0</v>
      </c>
      <c r="I9" s="9" t="s">
        <v>168</v>
      </c>
    </row>
    <row r="10" spans="1:9" ht="24" x14ac:dyDescent="0.25">
      <c r="A10" s="26">
        <v>900</v>
      </c>
      <c r="B10" s="15" t="s">
        <v>42</v>
      </c>
      <c r="C10" s="8" t="s">
        <v>43</v>
      </c>
      <c r="D10" s="2" t="s">
        <v>44</v>
      </c>
      <c r="E10" s="26">
        <v>850</v>
      </c>
      <c r="F10" s="3">
        <v>-104648.64</v>
      </c>
      <c r="G10" s="3">
        <v>0</v>
      </c>
      <c r="H10" s="3">
        <v>0</v>
      </c>
      <c r="I10" s="9" t="s">
        <v>169</v>
      </c>
    </row>
    <row r="11" spans="1:9" ht="96" customHeight="1" x14ac:dyDescent="0.25">
      <c r="A11" s="34">
        <v>900</v>
      </c>
      <c r="B11" s="42" t="s">
        <v>171</v>
      </c>
      <c r="C11" s="41" t="s">
        <v>170</v>
      </c>
      <c r="D11" s="2" t="s">
        <v>44</v>
      </c>
      <c r="E11" s="34">
        <v>120</v>
      </c>
      <c r="F11" s="3">
        <v>28479.86</v>
      </c>
      <c r="G11" s="3">
        <v>0</v>
      </c>
      <c r="H11" s="3">
        <v>0</v>
      </c>
      <c r="I11" s="9" t="s">
        <v>172</v>
      </c>
    </row>
    <row r="12" spans="1:9" ht="96" customHeight="1" x14ac:dyDescent="0.25">
      <c r="A12" s="34">
        <v>900</v>
      </c>
      <c r="B12" s="15" t="s">
        <v>171</v>
      </c>
      <c r="C12" s="8" t="s">
        <v>170</v>
      </c>
      <c r="D12" s="2" t="s">
        <v>44</v>
      </c>
      <c r="E12" s="34">
        <v>240</v>
      </c>
      <c r="F12" s="3">
        <v>-28479.86</v>
      </c>
      <c r="G12" s="3">
        <v>0</v>
      </c>
      <c r="H12" s="3">
        <v>0</v>
      </c>
      <c r="I12" s="9" t="s">
        <v>173</v>
      </c>
    </row>
    <row r="13" spans="1:9" ht="96" customHeight="1" x14ac:dyDescent="0.25">
      <c r="A13" s="34">
        <v>900</v>
      </c>
      <c r="B13" s="15" t="s">
        <v>175</v>
      </c>
      <c r="C13" s="43" t="s">
        <v>174</v>
      </c>
      <c r="D13" s="2" t="s">
        <v>44</v>
      </c>
      <c r="E13" s="34">
        <v>120</v>
      </c>
      <c r="F13" s="3">
        <v>-21058.18</v>
      </c>
      <c r="G13" s="3">
        <v>0</v>
      </c>
      <c r="H13" s="3">
        <v>0</v>
      </c>
      <c r="I13" s="9" t="s">
        <v>176</v>
      </c>
    </row>
    <row r="14" spans="1:9" ht="96" customHeight="1" x14ac:dyDescent="0.25">
      <c r="A14" s="34">
        <v>900</v>
      </c>
      <c r="B14" s="15" t="s">
        <v>175</v>
      </c>
      <c r="C14" s="43" t="s">
        <v>174</v>
      </c>
      <c r="D14" s="2" t="s">
        <v>44</v>
      </c>
      <c r="E14" s="34">
        <v>240</v>
      </c>
      <c r="F14" s="3">
        <v>21047.19</v>
      </c>
      <c r="G14" s="3">
        <v>0</v>
      </c>
      <c r="H14" s="3">
        <v>0</v>
      </c>
      <c r="I14" s="9" t="s">
        <v>177</v>
      </c>
    </row>
    <row r="15" spans="1:9" ht="36" x14ac:dyDescent="0.25">
      <c r="A15" s="26">
        <v>900</v>
      </c>
      <c r="B15" s="15" t="s">
        <v>48</v>
      </c>
      <c r="C15" s="8" t="s">
        <v>45</v>
      </c>
      <c r="D15" s="2" t="s">
        <v>44</v>
      </c>
      <c r="E15" s="26">
        <v>120</v>
      </c>
      <c r="F15" s="3">
        <v>13703.18</v>
      </c>
      <c r="G15" s="3">
        <v>0</v>
      </c>
      <c r="H15" s="3">
        <v>0</v>
      </c>
      <c r="I15" s="9" t="s">
        <v>178</v>
      </c>
    </row>
    <row r="16" spans="1:9" ht="36" x14ac:dyDescent="0.25">
      <c r="A16" s="26">
        <v>900</v>
      </c>
      <c r="B16" s="15" t="s">
        <v>48</v>
      </c>
      <c r="C16" s="8" t="s">
        <v>45</v>
      </c>
      <c r="D16" s="2" t="s">
        <v>44</v>
      </c>
      <c r="E16" s="26">
        <v>240</v>
      </c>
      <c r="F16" s="3">
        <v>-13692.19</v>
      </c>
      <c r="G16" s="3">
        <v>0</v>
      </c>
      <c r="H16" s="3">
        <v>0</v>
      </c>
      <c r="I16" s="9" t="s">
        <v>179</v>
      </c>
    </row>
    <row r="17" spans="1:9" ht="24" x14ac:dyDescent="0.25">
      <c r="A17" s="26">
        <v>900</v>
      </c>
      <c r="B17" s="15" t="s">
        <v>47</v>
      </c>
      <c r="C17" s="29" t="s">
        <v>46</v>
      </c>
      <c r="D17" s="2" t="s">
        <v>44</v>
      </c>
      <c r="E17" s="26">
        <v>120</v>
      </c>
      <c r="F17" s="3">
        <v>62995.73</v>
      </c>
      <c r="G17" s="3">
        <v>0</v>
      </c>
      <c r="H17" s="3">
        <v>0</v>
      </c>
      <c r="I17" s="9" t="s">
        <v>180</v>
      </c>
    </row>
    <row r="18" spans="1:9" ht="24" x14ac:dyDescent="0.25">
      <c r="A18" s="26">
        <v>900</v>
      </c>
      <c r="B18" s="15" t="s">
        <v>47</v>
      </c>
      <c r="C18" s="29" t="s">
        <v>46</v>
      </c>
      <c r="D18" s="2" t="s">
        <v>44</v>
      </c>
      <c r="E18" s="26">
        <v>240</v>
      </c>
      <c r="F18" s="3">
        <v>-62995.73</v>
      </c>
      <c r="G18" s="3">
        <v>0</v>
      </c>
      <c r="H18" s="3">
        <v>0</v>
      </c>
      <c r="I18" s="9" t="s">
        <v>181</v>
      </c>
    </row>
    <row r="19" spans="1:9" ht="24" x14ac:dyDescent="0.25">
      <c r="A19" s="34">
        <v>900</v>
      </c>
      <c r="B19" s="15" t="s">
        <v>183</v>
      </c>
      <c r="C19" s="8" t="s">
        <v>182</v>
      </c>
      <c r="D19" s="2" t="s">
        <v>51</v>
      </c>
      <c r="E19" s="34">
        <v>240</v>
      </c>
      <c r="F19" s="3">
        <v>-7.35</v>
      </c>
      <c r="G19" s="3">
        <v>0</v>
      </c>
      <c r="H19" s="3">
        <v>0</v>
      </c>
      <c r="I19" s="9" t="s">
        <v>184</v>
      </c>
    </row>
    <row r="20" spans="1:9" ht="24" x14ac:dyDescent="0.25">
      <c r="A20" s="26">
        <v>900</v>
      </c>
      <c r="B20" s="15" t="s">
        <v>50</v>
      </c>
      <c r="C20" s="8" t="s">
        <v>49</v>
      </c>
      <c r="D20" s="2" t="s">
        <v>51</v>
      </c>
      <c r="E20" s="26">
        <v>610</v>
      </c>
      <c r="F20" s="3">
        <v>100773.65</v>
      </c>
      <c r="G20" s="3">
        <v>0</v>
      </c>
      <c r="H20" s="3">
        <v>0</v>
      </c>
      <c r="I20" s="9" t="s">
        <v>185</v>
      </c>
    </row>
    <row r="21" spans="1:9" ht="24" x14ac:dyDescent="0.25">
      <c r="A21" s="26">
        <v>900</v>
      </c>
      <c r="B21" s="15" t="s">
        <v>52</v>
      </c>
      <c r="C21" s="8" t="s">
        <v>53</v>
      </c>
      <c r="D21" s="2" t="s">
        <v>51</v>
      </c>
      <c r="E21" s="26">
        <v>240</v>
      </c>
      <c r="F21" s="3">
        <v>11230.59</v>
      </c>
      <c r="G21" s="3">
        <v>0</v>
      </c>
      <c r="H21" s="3">
        <v>0</v>
      </c>
      <c r="I21" s="9" t="s">
        <v>186</v>
      </c>
    </row>
    <row r="22" spans="1:9" ht="36" x14ac:dyDescent="0.25">
      <c r="A22" s="26">
        <v>900</v>
      </c>
      <c r="B22" s="15" t="s">
        <v>54</v>
      </c>
      <c r="C22" s="30" t="s">
        <v>55</v>
      </c>
      <c r="D22" s="2" t="s">
        <v>56</v>
      </c>
      <c r="E22" s="26">
        <v>240</v>
      </c>
      <c r="F22" s="3">
        <v>15000</v>
      </c>
      <c r="G22" s="3">
        <v>0</v>
      </c>
      <c r="H22" s="3">
        <v>0</v>
      </c>
      <c r="I22" s="9" t="s">
        <v>57</v>
      </c>
    </row>
    <row r="23" spans="1:9" ht="24" x14ac:dyDescent="0.25">
      <c r="A23" s="34">
        <v>900</v>
      </c>
      <c r="B23" s="15" t="s">
        <v>188</v>
      </c>
      <c r="C23" s="44" t="s">
        <v>187</v>
      </c>
      <c r="D23" s="2" t="s">
        <v>189</v>
      </c>
      <c r="E23" s="34">
        <v>110</v>
      </c>
      <c r="F23" s="3">
        <v>122643.17</v>
      </c>
      <c r="G23" s="3">
        <v>0</v>
      </c>
      <c r="H23" s="3">
        <v>0</v>
      </c>
      <c r="I23" s="9" t="s">
        <v>191</v>
      </c>
    </row>
    <row r="24" spans="1:9" ht="24" x14ac:dyDescent="0.25">
      <c r="A24" s="34">
        <v>900</v>
      </c>
      <c r="B24" s="15" t="s">
        <v>188</v>
      </c>
      <c r="C24" s="44" t="s">
        <v>187</v>
      </c>
      <c r="D24" s="2" t="s">
        <v>189</v>
      </c>
      <c r="E24" s="34">
        <v>240</v>
      </c>
      <c r="F24" s="3">
        <v>-6054.51</v>
      </c>
      <c r="G24" s="3">
        <v>0</v>
      </c>
      <c r="H24" s="3">
        <v>0</v>
      </c>
      <c r="I24" s="9" t="s">
        <v>190</v>
      </c>
    </row>
    <row r="25" spans="1:9" ht="24" x14ac:dyDescent="0.25">
      <c r="A25" s="26">
        <v>900</v>
      </c>
      <c r="B25" s="15" t="s">
        <v>193</v>
      </c>
      <c r="C25" s="19" t="s">
        <v>192</v>
      </c>
      <c r="D25" s="2" t="s">
        <v>189</v>
      </c>
      <c r="E25" s="26">
        <v>240</v>
      </c>
      <c r="F25" s="3">
        <v>-253079.2</v>
      </c>
      <c r="G25" s="3">
        <v>0</v>
      </c>
      <c r="H25" s="3">
        <v>0</v>
      </c>
      <c r="I25" s="9" t="s">
        <v>194</v>
      </c>
    </row>
    <row r="26" spans="1:9" ht="24" x14ac:dyDescent="0.25">
      <c r="A26" s="25">
        <v>900</v>
      </c>
      <c r="B26" s="15" t="s">
        <v>196</v>
      </c>
      <c r="C26" s="19" t="s">
        <v>195</v>
      </c>
      <c r="D26" s="2" t="s">
        <v>58</v>
      </c>
      <c r="E26" s="25">
        <v>240</v>
      </c>
      <c r="F26" s="3">
        <v>-539.9</v>
      </c>
      <c r="G26" s="3">
        <v>0</v>
      </c>
      <c r="H26" s="3">
        <v>0</v>
      </c>
      <c r="I26" s="9" t="s">
        <v>197</v>
      </c>
    </row>
    <row r="27" spans="1:9" ht="24" x14ac:dyDescent="0.25">
      <c r="A27" s="26">
        <v>900</v>
      </c>
      <c r="B27" s="15" t="s">
        <v>199</v>
      </c>
      <c r="C27" s="19" t="s">
        <v>198</v>
      </c>
      <c r="D27" s="2" t="s">
        <v>58</v>
      </c>
      <c r="E27" s="26">
        <v>240</v>
      </c>
      <c r="F27" s="3">
        <v>-1540</v>
      </c>
      <c r="G27" s="3">
        <v>0</v>
      </c>
      <c r="H27" s="3">
        <v>0</v>
      </c>
      <c r="I27" s="9" t="s">
        <v>200</v>
      </c>
    </row>
    <row r="28" spans="1:9" ht="36" x14ac:dyDescent="0.25">
      <c r="A28" s="18">
        <v>900</v>
      </c>
      <c r="B28" s="15" t="s">
        <v>202</v>
      </c>
      <c r="C28" s="8" t="s">
        <v>201</v>
      </c>
      <c r="D28" s="2" t="s">
        <v>41</v>
      </c>
      <c r="E28" s="18">
        <v>240</v>
      </c>
      <c r="F28" s="3">
        <v>-520</v>
      </c>
      <c r="G28" s="3">
        <v>0</v>
      </c>
      <c r="H28" s="3">
        <v>0</v>
      </c>
      <c r="I28" s="9" t="s">
        <v>203</v>
      </c>
    </row>
    <row r="29" spans="1:9" ht="25.8" customHeight="1" x14ac:dyDescent="0.25">
      <c r="A29" s="21">
        <v>900</v>
      </c>
      <c r="B29" s="15" t="s">
        <v>205</v>
      </c>
      <c r="C29" s="8" t="s">
        <v>204</v>
      </c>
      <c r="D29" s="2" t="s">
        <v>206</v>
      </c>
      <c r="E29" s="21">
        <v>240</v>
      </c>
      <c r="F29" s="3">
        <v>-4040</v>
      </c>
      <c r="G29" s="3">
        <v>0</v>
      </c>
      <c r="H29" s="3">
        <v>0</v>
      </c>
      <c r="I29" s="9" t="s">
        <v>207</v>
      </c>
    </row>
    <row r="30" spans="1:9" ht="34.200000000000003" customHeight="1" x14ac:dyDescent="0.25">
      <c r="A30" s="26">
        <v>900</v>
      </c>
      <c r="B30" s="15" t="s">
        <v>59</v>
      </c>
      <c r="C30" s="8" t="s">
        <v>60</v>
      </c>
      <c r="D30" s="2" t="s">
        <v>31</v>
      </c>
      <c r="E30" s="26">
        <v>240</v>
      </c>
      <c r="F30" s="3">
        <v>-18643.05</v>
      </c>
      <c r="G30" s="3">
        <v>0</v>
      </c>
      <c r="H30" s="3">
        <v>0</v>
      </c>
      <c r="I30" s="9" t="s">
        <v>208</v>
      </c>
    </row>
    <row r="31" spans="1:9" ht="26.4" customHeight="1" x14ac:dyDescent="0.25">
      <c r="A31" s="26">
        <v>900</v>
      </c>
      <c r="B31" s="15" t="s">
        <v>61</v>
      </c>
      <c r="C31" s="19" t="s">
        <v>62</v>
      </c>
      <c r="D31" s="2" t="s">
        <v>63</v>
      </c>
      <c r="E31" s="26">
        <v>240</v>
      </c>
      <c r="F31" s="3">
        <v>-496</v>
      </c>
      <c r="G31" s="3">
        <v>0</v>
      </c>
      <c r="H31" s="3">
        <v>0</v>
      </c>
      <c r="I31" s="23" t="s">
        <v>209</v>
      </c>
    </row>
    <row r="32" spans="1:9" ht="28.8" customHeight="1" x14ac:dyDescent="0.25">
      <c r="A32" s="26">
        <v>900</v>
      </c>
      <c r="B32" s="17" t="s">
        <v>64</v>
      </c>
      <c r="C32" s="31" t="s">
        <v>65</v>
      </c>
      <c r="D32" s="2" t="s">
        <v>13</v>
      </c>
      <c r="E32" s="26">
        <v>410</v>
      </c>
      <c r="F32" s="3">
        <v>-456.68</v>
      </c>
      <c r="G32" s="3">
        <v>0</v>
      </c>
      <c r="H32" s="3">
        <v>0</v>
      </c>
      <c r="I32" s="23" t="s">
        <v>210</v>
      </c>
    </row>
    <row r="33" spans="1:9" ht="34.200000000000003" customHeight="1" x14ac:dyDescent="0.25">
      <c r="A33" s="26">
        <v>900</v>
      </c>
      <c r="B33" s="15" t="s">
        <v>66</v>
      </c>
      <c r="C33" s="19" t="s">
        <v>67</v>
      </c>
      <c r="D33" s="2" t="s">
        <v>68</v>
      </c>
      <c r="E33" s="26">
        <v>610</v>
      </c>
      <c r="F33" s="3">
        <v>-29229.02</v>
      </c>
      <c r="G33" s="3">
        <v>0</v>
      </c>
      <c r="H33" s="3">
        <v>0</v>
      </c>
      <c r="I33" s="23" t="s">
        <v>211</v>
      </c>
    </row>
    <row r="34" spans="1:9" ht="28.8" customHeight="1" x14ac:dyDescent="0.25">
      <c r="A34" s="34">
        <v>900</v>
      </c>
      <c r="B34" s="15" t="s">
        <v>212</v>
      </c>
      <c r="C34" s="19" t="s">
        <v>81</v>
      </c>
      <c r="D34" s="2" t="s">
        <v>68</v>
      </c>
      <c r="E34" s="34">
        <v>610</v>
      </c>
      <c r="F34" s="3">
        <v>-5000</v>
      </c>
      <c r="G34" s="3">
        <v>0</v>
      </c>
      <c r="H34" s="3">
        <v>0</v>
      </c>
      <c r="I34" s="23" t="s">
        <v>213</v>
      </c>
    </row>
    <row r="35" spans="1:9" ht="59.4" customHeight="1" x14ac:dyDescent="0.25">
      <c r="A35" s="34">
        <v>900</v>
      </c>
      <c r="B35" s="15" t="s">
        <v>215</v>
      </c>
      <c r="C35" s="8" t="s">
        <v>214</v>
      </c>
      <c r="D35" s="2" t="s">
        <v>68</v>
      </c>
      <c r="E35" s="34">
        <v>610</v>
      </c>
      <c r="F35" s="3">
        <v>-79000</v>
      </c>
      <c r="G35" s="3">
        <v>0</v>
      </c>
      <c r="H35" s="3">
        <v>0</v>
      </c>
      <c r="I35" s="23" t="s">
        <v>216</v>
      </c>
    </row>
    <row r="36" spans="1:9" ht="34.200000000000003" customHeight="1" x14ac:dyDescent="0.25">
      <c r="A36" s="26">
        <v>900</v>
      </c>
      <c r="B36" s="15" t="s">
        <v>69</v>
      </c>
      <c r="C36" s="24" t="s">
        <v>70</v>
      </c>
      <c r="D36" s="2" t="s">
        <v>71</v>
      </c>
      <c r="E36" s="26">
        <v>110</v>
      </c>
      <c r="F36" s="3">
        <v>-5989</v>
      </c>
      <c r="G36" s="3">
        <v>0</v>
      </c>
      <c r="H36" s="3">
        <v>0</v>
      </c>
      <c r="I36" s="23" t="s">
        <v>217</v>
      </c>
    </row>
    <row r="37" spans="1:9" ht="34.200000000000003" customHeight="1" x14ac:dyDescent="0.25">
      <c r="A37" s="26">
        <v>900</v>
      </c>
      <c r="B37" s="15" t="s">
        <v>69</v>
      </c>
      <c r="C37" s="24" t="s">
        <v>70</v>
      </c>
      <c r="D37" s="2" t="s">
        <v>71</v>
      </c>
      <c r="E37" s="26">
        <v>240</v>
      </c>
      <c r="F37" s="3">
        <v>789.75</v>
      </c>
      <c r="G37" s="3">
        <v>0</v>
      </c>
      <c r="H37" s="3">
        <v>0</v>
      </c>
      <c r="I37" s="23" t="s">
        <v>218</v>
      </c>
    </row>
    <row r="38" spans="1:9" ht="26.4" customHeight="1" x14ac:dyDescent="0.25">
      <c r="A38" s="10">
        <v>900</v>
      </c>
      <c r="B38" s="15" t="s">
        <v>32</v>
      </c>
      <c r="C38" s="19" t="s">
        <v>33</v>
      </c>
      <c r="D38" s="2" t="s">
        <v>34</v>
      </c>
      <c r="E38" s="10">
        <v>610</v>
      </c>
      <c r="F38" s="3">
        <v>1098.0999999999999</v>
      </c>
      <c r="G38" s="3">
        <v>0</v>
      </c>
      <c r="H38" s="3">
        <v>0</v>
      </c>
      <c r="I38" s="9" t="s">
        <v>219</v>
      </c>
    </row>
    <row r="39" spans="1:9" ht="26.4" customHeight="1" x14ac:dyDescent="0.25">
      <c r="A39" s="26">
        <v>900</v>
      </c>
      <c r="B39" s="15" t="s">
        <v>72</v>
      </c>
      <c r="C39" s="24" t="s">
        <v>74</v>
      </c>
      <c r="D39" s="2" t="s">
        <v>73</v>
      </c>
      <c r="E39" s="26">
        <v>110</v>
      </c>
      <c r="F39" s="3">
        <v>11055</v>
      </c>
      <c r="G39" s="3">
        <v>0</v>
      </c>
      <c r="H39" s="3">
        <v>0</v>
      </c>
      <c r="I39" s="9" t="s">
        <v>220</v>
      </c>
    </row>
    <row r="40" spans="1:9" ht="26.4" customHeight="1" x14ac:dyDescent="0.25">
      <c r="A40" s="26">
        <v>900</v>
      </c>
      <c r="B40" s="15" t="s">
        <v>72</v>
      </c>
      <c r="C40" s="24" t="s">
        <v>74</v>
      </c>
      <c r="D40" s="2" t="s">
        <v>73</v>
      </c>
      <c r="E40" s="26">
        <v>240</v>
      </c>
      <c r="F40" s="3">
        <v>-8076.6</v>
      </c>
      <c r="G40" s="3">
        <v>0</v>
      </c>
      <c r="H40" s="3">
        <v>0</v>
      </c>
      <c r="I40" s="35" t="s">
        <v>221</v>
      </c>
    </row>
    <row r="41" spans="1:9" ht="62.4" customHeight="1" x14ac:dyDescent="0.25">
      <c r="A41" s="34">
        <v>900</v>
      </c>
      <c r="B41" s="15" t="s">
        <v>223</v>
      </c>
      <c r="C41" s="8" t="s">
        <v>222</v>
      </c>
      <c r="D41" s="2" t="s">
        <v>73</v>
      </c>
      <c r="E41" s="34">
        <v>110</v>
      </c>
      <c r="F41" s="3">
        <v>-2105</v>
      </c>
      <c r="G41" s="3">
        <v>0</v>
      </c>
      <c r="H41" s="3">
        <v>0</v>
      </c>
      <c r="I41" s="35" t="s">
        <v>224</v>
      </c>
    </row>
    <row r="42" spans="1:9" ht="75.599999999999994" customHeight="1" x14ac:dyDescent="0.25">
      <c r="A42" s="34">
        <v>900</v>
      </c>
      <c r="B42" s="15" t="s">
        <v>223</v>
      </c>
      <c r="C42" s="8" t="s">
        <v>222</v>
      </c>
      <c r="D42" s="2" t="s">
        <v>73</v>
      </c>
      <c r="E42" s="34">
        <v>240</v>
      </c>
      <c r="F42" s="3">
        <v>2105</v>
      </c>
      <c r="G42" s="3">
        <v>0</v>
      </c>
      <c r="H42" s="3">
        <v>0</v>
      </c>
      <c r="I42" s="9" t="s">
        <v>225</v>
      </c>
    </row>
    <row r="43" spans="1:9" ht="26.4" customHeight="1" x14ac:dyDescent="0.25">
      <c r="A43" s="45" t="s">
        <v>75</v>
      </c>
      <c r="B43" s="46"/>
      <c r="C43" s="47"/>
      <c r="D43" s="26"/>
      <c r="E43" s="26"/>
      <c r="F43" s="3"/>
      <c r="G43" s="3"/>
      <c r="H43" s="3"/>
      <c r="I43" s="27"/>
    </row>
    <row r="44" spans="1:9" ht="26.4" customHeight="1" x14ac:dyDescent="0.25">
      <c r="A44" s="26">
        <v>904</v>
      </c>
      <c r="B44" s="2" t="s">
        <v>78</v>
      </c>
      <c r="C44" s="8" t="s">
        <v>76</v>
      </c>
      <c r="D44" s="2" t="s">
        <v>51</v>
      </c>
      <c r="E44" s="26">
        <v>120</v>
      </c>
      <c r="F44" s="3">
        <v>-39751.93</v>
      </c>
      <c r="G44" s="3">
        <v>0</v>
      </c>
      <c r="H44" s="3">
        <v>0</v>
      </c>
      <c r="I44" s="27" t="s">
        <v>226</v>
      </c>
    </row>
    <row r="45" spans="1:9" ht="26.4" customHeight="1" x14ac:dyDescent="0.25">
      <c r="A45" s="26">
        <v>904</v>
      </c>
      <c r="B45" s="2" t="s">
        <v>79</v>
      </c>
      <c r="C45" s="8" t="s">
        <v>77</v>
      </c>
      <c r="D45" s="2" t="s">
        <v>51</v>
      </c>
      <c r="E45" s="26">
        <v>240</v>
      </c>
      <c r="F45" s="3">
        <v>-37500</v>
      </c>
      <c r="G45" s="3">
        <v>0</v>
      </c>
      <c r="H45" s="3">
        <v>0</v>
      </c>
      <c r="I45" s="35" t="s">
        <v>227</v>
      </c>
    </row>
    <row r="46" spans="1:9" ht="13.2" customHeight="1" x14ac:dyDescent="0.25">
      <c r="A46" s="49" t="s">
        <v>4</v>
      </c>
      <c r="B46" s="50"/>
      <c r="C46" s="50"/>
      <c r="D46" s="50"/>
      <c r="E46" s="51"/>
      <c r="F46" s="4">
        <f>SUM(F7:F45)</f>
        <v>-821530.30000000016</v>
      </c>
      <c r="G46" s="4">
        <f>SUM(G38:G38)</f>
        <v>0</v>
      </c>
      <c r="H46" s="4">
        <f>SUM(H38:H38)</f>
        <v>0</v>
      </c>
      <c r="I46" s="5" t="s">
        <v>7</v>
      </c>
    </row>
    <row r="47" spans="1:9" ht="14.4" customHeight="1" x14ac:dyDescent="0.25">
      <c r="A47" s="48" t="s">
        <v>5</v>
      </c>
      <c r="B47" s="48"/>
      <c r="C47" s="48"/>
      <c r="D47" s="48"/>
      <c r="E47" s="48"/>
      <c r="F47" s="4">
        <f>F46</f>
        <v>-821530.30000000016</v>
      </c>
      <c r="G47" s="4">
        <f>G46</f>
        <v>0</v>
      </c>
      <c r="H47" s="4">
        <f>H46</f>
        <v>0</v>
      </c>
      <c r="I47" s="5" t="s">
        <v>7</v>
      </c>
    </row>
    <row r="48" spans="1:9" ht="14.4" customHeight="1" x14ac:dyDescent="0.25">
      <c r="A48" s="45" t="s">
        <v>20</v>
      </c>
      <c r="B48" s="46"/>
      <c r="C48" s="46"/>
      <c r="D48" s="46"/>
      <c r="E48" s="46"/>
      <c r="F48" s="46"/>
      <c r="G48" s="46"/>
      <c r="H48" s="46"/>
      <c r="I48" s="47"/>
    </row>
    <row r="49" spans="1:9" ht="14.4" customHeight="1" x14ac:dyDescent="0.25">
      <c r="A49" s="45" t="s">
        <v>35</v>
      </c>
      <c r="B49" s="46"/>
      <c r="C49" s="46"/>
      <c r="D49" s="46"/>
      <c r="E49" s="46"/>
      <c r="F49" s="46"/>
      <c r="G49" s="46"/>
      <c r="H49" s="46"/>
      <c r="I49" s="47"/>
    </row>
    <row r="50" spans="1:9" ht="30" customHeight="1" x14ac:dyDescent="0.25">
      <c r="A50" s="7">
        <v>900</v>
      </c>
      <c r="B50" s="15" t="s">
        <v>36</v>
      </c>
      <c r="C50" s="8" t="s">
        <v>37</v>
      </c>
      <c r="D50" s="2" t="s">
        <v>28</v>
      </c>
      <c r="E50" s="7">
        <v>110</v>
      </c>
      <c r="F50" s="3">
        <v>976346.05</v>
      </c>
      <c r="G50" s="3">
        <v>0</v>
      </c>
      <c r="H50" s="3">
        <v>0</v>
      </c>
      <c r="I50" s="9" t="s">
        <v>80</v>
      </c>
    </row>
    <row r="51" spans="1:9" ht="30" customHeight="1" x14ac:dyDescent="0.25">
      <c r="A51" s="26">
        <v>900</v>
      </c>
      <c r="B51" s="15" t="s">
        <v>36</v>
      </c>
      <c r="C51" s="8" t="s">
        <v>37</v>
      </c>
      <c r="D51" s="2" t="s">
        <v>28</v>
      </c>
      <c r="E51" s="26">
        <v>240</v>
      </c>
      <c r="F51" s="3">
        <v>-28866.98</v>
      </c>
      <c r="G51" s="3">
        <v>0</v>
      </c>
      <c r="H51" s="3">
        <v>0</v>
      </c>
      <c r="I51" s="9" t="s">
        <v>122</v>
      </c>
    </row>
    <row r="52" spans="1:9" ht="19.2" customHeight="1" x14ac:dyDescent="0.25">
      <c r="A52" s="45" t="s">
        <v>38</v>
      </c>
      <c r="B52" s="46"/>
      <c r="C52" s="46"/>
      <c r="D52" s="46"/>
      <c r="E52" s="46"/>
      <c r="F52" s="46"/>
      <c r="G52" s="46"/>
      <c r="H52" s="46"/>
      <c r="I52" s="47"/>
    </row>
    <row r="53" spans="1:9" ht="25.8" customHeight="1" x14ac:dyDescent="0.25">
      <c r="A53" s="2">
        <v>905</v>
      </c>
      <c r="B53" s="15" t="s">
        <v>124</v>
      </c>
      <c r="C53" s="8" t="s">
        <v>123</v>
      </c>
      <c r="D53" s="2" t="s">
        <v>125</v>
      </c>
      <c r="E53" s="2">
        <v>610</v>
      </c>
      <c r="F53" s="3">
        <v>-700</v>
      </c>
      <c r="G53" s="40">
        <v>0</v>
      </c>
      <c r="H53" s="40">
        <v>0</v>
      </c>
      <c r="I53" s="39" t="s">
        <v>126</v>
      </c>
    </row>
    <row r="54" spans="1:9" ht="30" customHeight="1" x14ac:dyDescent="0.25">
      <c r="A54" s="21">
        <v>905</v>
      </c>
      <c r="B54" s="15" t="s">
        <v>22</v>
      </c>
      <c r="C54" s="19" t="s">
        <v>23</v>
      </c>
      <c r="D54" s="2" t="s">
        <v>13</v>
      </c>
      <c r="E54" s="21">
        <v>610</v>
      </c>
      <c r="F54" s="3">
        <v>622698.75</v>
      </c>
      <c r="G54" s="3">
        <v>0</v>
      </c>
      <c r="H54" s="3">
        <v>0</v>
      </c>
      <c r="I54" s="9" t="s">
        <v>127</v>
      </c>
    </row>
    <row r="55" spans="1:9" ht="111" customHeight="1" x14ac:dyDescent="0.25">
      <c r="A55" s="34">
        <v>905</v>
      </c>
      <c r="B55" s="15" t="s">
        <v>129</v>
      </c>
      <c r="C55" s="8" t="s">
        <v>128</v>
      </c>
      <c r="D55" s="2" t="s">
        <v>13</v>
      </c>
      <c r="E55" s="34">
        <v>610</v>
      </c>
      <c r="F55" s="3">
        <v>922263.97</v>
      </c>
      <c r="G55" s="3">
        <v>0</v>
      </c>
      <c r="H55" s="3">
        <v>0</v>
      </c>
      <c r="I55" s="9" t="s">
        <v>130</v>
      </c>
    </row>
    <row r="56" spans="1:9" ht="60" customHeight="1" x14ac:dyDescent="0.25">
      <c r="A56" s="34">
        <v>905</v>
      </c>
      <c r="B56" s="15" t="s">
        <v>131</v>
      </c>
      <c r="C56" s="8" t="s">
        <v>82</v>
      </c>
      <c r="D56" s="2" t="s">
        <v>13</v>
      </c>
      <c r="E56" s="34">
        <v>320</v>
      </c>
      <c r="F56" s="3">
        <v>-1400</v>
      </c>
      <c r="G56" s="3">
        <v>0</v>
      </c>
      <c r="H56" s="3">
        <v>0</v>
      </c>
      <c r="I56" s="32" t="s">
        <v>132</v>
      </c>
    </row>
    <row r="57" spans="1:9" ht="58.2" customHeight="1" x14ac:dyDescent="0.25">
      <c r="A57" s="34">
        <v>905</v>
      </c>
      <c r="B57" s="15" t="s">
        <v>131</v>
      </c>
      <c r="C57" s="8" t="s">
        <v>82</v>
      </c>
      <c r="D57" s="2" t="s">
        <v>13</v>
      </c>
      <c r="E57" s="34">
        <v>610</v>
      </c>
      <c r="F57" s="3">
        <v>-50000</v>
      </c>
      <c r="G57" s="3">
        <v>0</v>
      </c>
      <c r="H57" s="3">
        <v>0</v>
      </c>
      <c r="I57" s="32" t="s">
        <v>133</v>
      </c>
    </row>
    <row r="58" spans="1:9" ht="30" customHeight="1" x14ac:dyDescent="0.25">
      <c r="A58" s="26">
        <v>905</v>
      </c>
      <c r="B58" s="2" t="s">
        <v>39</v>
      </c>
      <c r="C58" s="24" t="s">
        <v>40</v>
      </c>
      <c r="D58" s="2" t="s">
        <v>13</v>
      </c>
      <c r="E58" s="26">
        <v>610</v>
      </c>
      <c r="F58" s="3">
        <v>544208.89</v>
      </c>
      <c r="G58" s="3">
        <v>0</v>
      </c>
      <c r="H58" s="3">
        <v>0</v>
      </c>
      <c r="I58" s="9" t="s">
        <v>136</v>
      </c>
    </row>
    <row r="59" spans="1:9" ht="39.6" customHeight="1" x14ac:dyDescent="0.25">
      <c r="A59" s="22">
        <v>905</v>
      </c>
      <c r="B59" s="15" t="s">
        <v>135</v>
      </c>
      <c r="C59" s="8" t="s">
        <v>134</v>
      </c>
      <c r="D59" s="2" t="s">
        <v>13</v>
      </c>
      <c r="E59" s="22">
        <v>610</v>
      </c>
      <c r="F59" s="3">
        <v>-50000</v>
      </c>
      <c r="G59" s="3">
        <v>0</v>
      </c>
      <c r="H59" s="3">
        <v>0</v>
      </c>
      <c r="I59" s="32" t="s">
        <v>133</v>
      </c>
    </row>
    <row r="60" spans="1:9" ht="32.4" customHeight="1" x14ac:dyDescent="0.25">
      <c r="A60" s="16">
        <v>905</v>
      </c>
      <c r="B60" s="15" t="s">
        <v>24</v>
      </c>
      <c r="C60" s="19" t="s">
        <v>25</v>
      </c>
      <c r="D60" s="2" t="s">
        <v>14</v>
      </c>
      <c r="E60" s="16">
        <v>610</v>
      </c>
      <c r="F60" s="3">
        <v>2875870.21</v>
      </c>
      <c r="G60" s="3">
        <v>0</v>
      </c>
      <c r="H60" s="3">
        <v>0</v>
      </c>
      <c r="I60" s="9" t="s">
        <v>137</v>
      </c>
    </row>
    <row r="61" spans="1:9" ht="54" customHeight="1" x14ac:dyDescent="0.25">
      <c r="A61" s="26">
        <v>905</v>
      </c>
      <c r="B61" s="15" t="s">
        <v>139</v>
      </c>
      <c r="C61" s="8" t="s">
        <v>138</v>
      </c>
      <c r="D61" s="2" t="s">
        <v>14</v>
      </c>
      <c r="E61" s="26">
        <v>610</v>
      </c>
      <c r="F61" s="3">
        <v>1819416.03</v>
      </c>
      <c r="G61" s="3">
        <v>0</v>
      </c>
      <c r="H61" s="3">
        <v>0</v>
      </c>
      <c r="I61" s="9" t="s">
        <v>140</v>
      </c>
    </row>
    <row r="62" spans="1:9" ht="31.2" customHeight="1" x14ac:dyDescent="0.25">
      <c r="A62" s="16">
        <v>905</v>
      </c>
      <c r="B62" s="15" t="s">
        <v>39</v>
      </c>
      <c r="C62" s="24" t="s">
        <v>40</v>
      </c>
      <c r="D62" s="2" t="s">
        <v>14</v>
      </c>
      <c r="E62" s="16">
        <v>320</v>
      </c>
      <c r="F62" s="3">
        <v>-18040</v>
      </c>
      <c r="G62" s="3">
        <v>0</v>
      </c>
      <c r="H62" s="3">
        <v>0</v>
      </c>
      <c r="I62" s="9" t="s">
        <v>141</v>
      </c>
    </row>
    <row r="63" spans="1:9" ht="31.2" customHeight="1" x14ac:dyDescent="0.25">
      <c r="A63" s="34">
        <v>905</v>
      </c>
      <c r="B63" s="15" t="s">
        <v>39</v>
      </c>
      <c r="C63" s="24" t="s">
        <v>40</v>
      </c>
      <c r="D63" s="2" t="s">
        <v>14</v>
      </c>
      <c r="E63" s="34">
        <v>610</v>
      </c>
      <c r="F63" s="3">
        <v>-96891.93</v>
      </c>
      <c r="G63" s="3">
        <v>0</v>
      </c>
      <c r="H63" s="3">
        <v>0</v>
      </c>
      <c r="I63" s="9" t="s">
        <v>142</v>
      </c>
    </row>
    <row r="64" spans="1:9" ht="63.6" customHeight="1" x14ac:dyDescent="0.25">
      <c r="A64" s="26">
        <v>905</v>
      </c>
      <c r="B64" s="15" t="s">
        <v>83</v>
      </c>
      <c r="C64" s="8" t="s">
        <v>82</v>
      </c>
      <c r="D64" s="2" t="s">
        <v>14</v>
      </c>
      <c r="E64" s="26">
        <v>320</v>
      </c>
      <c r="F64" s="3">
        <v>-4700</v>
      </c>
      <c r="G64" s="3">
        <v>0</v>
      </c>
      <c r="H64" s="3">
        <v>0</v>
      </c>
      <c r="I64" s="9" t="s">
        <v>143</v>
      </c>
    </row>
    <row r="65" spans="1:9" ht="61.8" customHeight="1" x14ac:dyDescent="0.25">
      <c r="A65" s="26">
        <v>905</v>
      </c>
      <c r="B65" s="15" t="s">
        <v>83</v>
      </c>
      <c r="C65" s="8" t="s">
        <v>82</v>
      </c>
      <c r="D65" s="2" t="s">
        <v>14</v>
      </c>
      <c r="E65" s="26">
        <v>610</v>
      </c>
      <c r="F65" s="3">
        <v>-147600</v>
      </c>
      <c r="G65" s="3">
        <v>0</v>
      </c>
      <c r="H65" s="3">
        <v>0</v>
      </c>
      <c r="I65" s="9" t="s">
        <v>144</v>
      </c>
    </row>
    <row r="66" spans="1:9" ht="27.6" customHeight="1" x14ac:dyDescent="0.25">
      <c r="A66" s="26">
        <v>905</v>
      </c>
      <c r="B66" s="15" t="s">
        <v>84</v>
      </c>
      <c r="C66" s="19" t="s">
        <v>85</v>
      </c>
      <c r="D66" s="2" t="s">
        <v>14</v>
      </c>
      <c r="E66" s="26">
        <v>610</v>
      </c>
      <c r="F66" s="3">
        <v>-7575.36</v>
      </c>
      <c r="G66" s="3">
        <v>0</v>
      </c>
      <c r="H66" s="3">
        <v>0</v>
      </c>
      <c r="I66" s="9" t="s">
        <v>145</v>
      </c>
    </row>
    <row r="67" spans="1:9" ht="36" customHeight="1" x14ac:dyDescent="0.25">
      <c r="A67" s="34">
        <v>905</v>
      </c>
      <c r="B67" s="15" t="s">
        <v>147</v>
      </c>
      <c r="C67" s="8" t="s">
        <v>146</v>
      </c>
      <c r="D67" s="2" t="s">
        <v>14</v>
      </c>
      <c r="E67" s="34">
        <v>610</v>
      </c>
      <c r="F67" s="3">
        <v>-432000</v>
      </c>
      <c r="G67" s="3">
        <v>0</v>
      </c>
      <c r="H67" s="3">
        <v>0</v>
      </c>
      <c r="I67" s="9" t="s">
        <v>148</v>
      </c>
    </row>
    <row r="68" spans="1:9" ht="36" customHeight="1" x14ac:dyDescent="0.25">
      <c r="A68" s="34">
        <v>905</v>
      </c>
      <c r="B68" s="15" t="s">
        <v>150</v>
      </c>
      <c r="C68" s="8" t="s">
        <v>149</v>
      </c>
      <c r="D68" s="2" t="s">
        <v>14</v>
      </c>
      <c r="E68" s="34">
        <v>610</v>
      </c>
      <c r="F68" s="3">
        <v>-1301493.8899999999</v>
      </c>
      <c r="G68" s="3">
        <v>0</v>
      </c>
      <c r="H68" s="3">
        <v>0</v>
      </c>
      <c r="I68" s="9" t="s">
        <v>151</v>
      </c>
    </row>
    <row r="69" spans="1:9" ht="36" customHeight="1" x14ac:dyDescent="0.25">
      <c r="A69" s="34">
        <v>905</v>
      </c>
      <c r="B69" s="15" t="s">
        <v>153</v>
      </c>
      <c r="C69" s="8" t="s">
        <v>152</v>
      </c>
      <c r="D69" s="2" t="s">
        <v>14</v>
      </c>
      <c r="E69" s="34">
        <v>610</v>
      </c>
      <c r="F69" s="3">
        <v>334572.34000000003</v>
      </c>
      <c r="G69" s="3">
        <v>0</v>
      </c>
      <c r="H69" s="3">
        <v>0</v>
      </c>
      <c r="I69" s="9" t="s">
        <v>154</v>
      </c>
    </row>
    <row r="70" spans="1:9" ht="36" customHeight="1" x14ac:dyDescent="0.25">
      <c r="A70" s="34">
        <v>905</v>
      </c>
      <c r="B70" s="15" t="s">
        <v>135</v>
      </c>
      <c r="C70" s="8" t="s">
        <v>134</v>
      </c>
      <c r="D70" s="2" t="s">
        <v>14</v>
      </c>
      <c r="E70" s="34">
        <v>610</v>
      </c>
      <c r="F70" s="3">
        <v>50000</v>
      </c>
      <c r="G70" s="3">
        <v>0</v>
      </c>
      <c r="H70" s="3">
        <v>0</v>
      </c>
      <c r="I70" s="32" t="s">
        <v>155</v>
      </c>
    </row>
    <row r="71" spans="1:9" ht="30.6" customHeight="1" x14ac:dyDescent="0.25">
      <c r="A71" s="34">
        <v>905</v>
      </c>
      <c r="B71" s="2" t="s">
        <v>156</v>
      </c>
      <c r="C71" s="19" t="s">
        <v>43</v>
      </c>
      <c r="D71" s="2" t="s">
        <v>28</v>
      </c>
      <c r="E71" s="34">
        <v>120</v>
      </c>
      <c r="F71" s="3">
        <v>-412080.91</v>
      </c>
      <c r="G71" s="3">
        <v>0</v>
      </c>
      <c r="H71" s="3">
        <v>0</v>
      </c>
      <c r="I71" s="32" t="s">
        <v>157</v>
      </c>
    </row>
    <row r="72" spans="1:9" ht="28.8" customHeight="1" x14ac:dyDescent="0.25">
      <c r="A72" s="26">
        <v>905</v>
      </c>
      <c r="B72" s="2" t="s">
        <v>36</v>
      </c>
      <c r="C72" s="19" t="s">
        <v>37</v>
      </c>
      <c r="D72" s="2" t="s">
        <v>28</v>
      </c>
      <c r="E72" s="26">
        <v>110</v>
      </c>
      <c r="F72" s="3">
        <v>-414776.69</v>
      </c>
      <c r="G72" s="3">
        <v>0</v>
      </c>
      <c r="H72" s="3">
        <v>0</v>
      </c>
      <c r="I72" s="32" t="s">
        <v>158</v>
      </c>
    </row>
    <row r="73" spans="1:9" ht="27.6" customHeight="1" x14ac:dyDescent="0.25">
      <c r="A73" s="26">
        <v>905</v>
      </c>
      <c r="B73" s="2" t="s">
        <v>36</v>
      </c>
      <c r="C73" s="19" t="s">
        <v>37</v>
      </c>
      <c r="D73" s="2" t="s">
        <v>28</v>
      </c>
      <c r="E73" s="26">
        <v>240</v>
      </c>
      <c r="F73" s="3">
        <v>69992.44</v>
      </c>
      <c r="G73" s="3">
        <v>0</v>
      </c>
      <c r="H73" s="3">
        <v>0</v>
      </c>
      <c r="I73" s="32" t="s">
        <v>159</v>
      </c>
    </row>
    <row r="74" spans="1:9" ht="27.6" customHeight="1" x14ac:dyDescent="0.25">
      <c r="A74" s="34">
        <v>905</v>
      </c>
      <c r="B74" s="2" t="s">
        <v>36</v>
      </c>
      <c r="C74" s="19" t="s">
        <v>37</v>
      </c>
      <c r="D74" s="2" t="s">
        <v>28</v>
      </c>
      <c r="E74" s="34">
        <v>850</v>
      </c>
      <c r="F74" s="3">
        <v>-825.62</v>
      </c>
      <c r="G74" s="3">
        <v>0</v>
      </c>
      <c r="H74" s="3">
        <v>0</v>
      </c>
      <c r="I74" s="32" t="s">
        <v>160</v>
      </c>
    </row>
    <row r="75" spans="1:9" ht="27.6" customHeight="1" x14ac:dyDescent="0.25">
      <c r="A75" s="26">
        <v>905</v>
      </c>
      <c r="B75" s="2" t="s">
        <v>161</v>
      </c>
      <c r="C75" s="29" t="s">
        <v>86</v>
      </c>
      <c r="D75" s="2" t="s">
        <v>28</v>
      </c>
      <c r="E75" s="26">
        <v>110</v>
      </c>
      <c r="F75" s="3">
        <v>-586.37</v>
      </c>
      <c r="G75" s="3">
        <v>0</v>
      </c>
      <c r="H75" s="3">
        <v>0</v>
      </c>
      <c r="I75" s="32" t="s">
        <v>162</v>
      </c>
    </row>
    <row r="76" spans="1:9" ht="27.6" customHeight="1" x14ac:dyDescent="0.25">
      <c r="A76" s="26">
        <v>905</v>
      </c>
      <c r="B76" s="2" t="s">
        <v>161</v>
      </c>
      <c r="C76" s="29" t="s">
        <v>86</v>
      </c>
      <c r="D76" s="2" t="s">
        <v>28</v>
      </c>
      <c r="E76" s="26">
        <v>240</v>
      </c>
      <c r="F76" s="3">
        <v>-136299.63</v>
      </c>
      <c r="G76" s="3">
        <v>0</v>
      </c>
      <c r="H76" s="3">
        <v>0</v>
      </c>
      <c r="I76" s="32" t="s">
        <v>163</v>
      </c>
    </row>
    <row r="77" spans="1:9" x14ac:dyDescent="0.25">
      <c r="A77" s="48" t="s">
        <v>4</v>
      </c>
      <c r="B77" s="48"/>
      <c r="C77" s="48"/>
      <c r="D77" s="48"/>
      <c r="E77" s="48"/>
      <c r="F77" s="4">
        <f>SUM(F50:F76)</f>
        <v>5111531.3000000007</v>
      </c>
      <c r="G77" s="4">
        <f>SUM(G50:G62)</f>
        <v>0</v>
      </c>
      <c r="H77" s="4">
        <f>SUM(H50:H62)</f>
        <v>0</v>
      </c>
      <c r="I77" s="5" t="s">
        <v>7</v>
      </c>
    </row>
    <row r="78" spans="1:9" ht="14.4" customHeight="1" x14ac:dyDescent="0.25">
      <c r="A78" s="48" t="s">
        <v>5</v>
      </c>
      <c r="B78" s="48"/>
      <c r="C78" s="48"/>
      <c r="D78" s="48"/>
      <c r="E78" s="48"/>
      <c r="F78" s="4">
        <f>F77</f>
        <v>5111531.3000000007</v>
      </c>
      <c r="G78" s="4">
        <f>G77</f>
        <v>0</v>
      </c>
      <c r="H78" s="4">
        <f>H77</f>
        <v>0</v>
      </c>
      <c r="I78" s="5" t="s">
        <v>7</v>
      </c>
    </row>
    <row r="79" spans="1:9" ht="25.8" customHeight="1" x14ac:dyDescent="0.25">
      <c r="A79" s="56" t="s">
        <v>21</v>
      </c>
      <c r="B79" s="56"/>
      <c r="C79" s="56"/>
      <c r="D79" s="56"/>
      <c r="E79" s="56"/>
      <c r="F79" s="56"/>
      <c r="G79" s="56"/>
      <c r="H79" s="56"/>
      <c r="I79" s="56"/>
    </row>
    <row r="80" spans="1:9" x14ac:dyDescent="0.25">
      <c r="A80" s="56" t="s">
        <v>11</v>
      </c>
      <c r="B80" s="56"/>
      <c r="C80" s="56"/>
      <c r="D80" s="56"/>
      <c r="E80" s="56"/>
      <c r="F80" s="56"/>
      <c r="G80" s="56"/>
      <c r="H80" s="56"/>
      <c r="I80" s="56"/>
    </row>
    <row r="81" spans="1:9" ht="24" x14ac:dyDescent="0.25">
      <c r="A81" s="34">
        <v>900</v>
      </c>
      <c r="B81" s="15" t="s">
        <v>108</v>
      </c>
      <c r="C81" s="19" t="s">
        <v>107</v>
      </c>
      <c r="D81" s="2" t="s">
        <v>12</v>
      </c>
      <c r="E81" s="34">
        <v>610</v>
      </c>
      <c r="F81" s="3">
        <v>-50316.25</v>
      </c>
      <c r="G81" s="3">
        <v>0</v>
      </c>
      <c r="H81" s="3">
        <v>0</v>
      </c>
      <c r="I81" s="9" t="s">
        <v>109</v>
      </c>
    </row>
    <row r="82" spans="1:9" ht="31.8" customHeight="1" x14ac:dyDescent="0.25">
      <c r="A82" s="16">
        <v>900</v>
      </c>
      <c r="B82" s="17" t="s">
        <v>26</v>
      </c>
      <c r="C82" s="20" t="s">
        <v>27</v>
      </c>
      <c r="D82" s="2" t="s">
        <v>12</v>
      </c>
      <c r="E82" s="16">
        <v>610</v>
      </c>
      <c r="F82" s="3">
        <v>-566455.17000000004</v>
      </c>
      <c r="G82" s="3">
        <v>0</v>
      </c>
      <c r="H82" s="3">
        <v>0</v>
      </c>
      <c r="I82" s="9" t="s">
        <v>110</v>
      </c>
    </row>
    <row r="83" spans="1:9" ht="26.4" customHeight="1" x14ac:dyDescent="0.25">
      <c r="A83" s="21">
        <v>900</v>
      </c>
      <c r="B83" s="15" t="s">
        <v>29</v>
      </c>
      <c r="C83" s="19" t="s">
        <v>30</v>
      </c>
      <c r="D83" s="2" t="s">
        <v>12</v>
      </c>
      <c r="E83" s="21">
        <v>610</v>
      </c>
      <c r="F83" s="3">
        <v>440941.95</v>
      </c>
      <c r="G83" s="3">
        <v>0</v>
      </c>
      <c r="H83" s="3">
        <v>0</v>
      </c>
      <c r="I83" s="9" t="s">
        <v>106</v>
      </c>
    </row>
    <row r="84" spans="1:9" ht="26.4" customHeight="1" x14ac:dyDescent="0.25">
      <c r="A84" s="26">
        <v>900</v>
      </c>
      <c r="B84" s="2" t="s">
        <v>88</v>
      </c>
      <c r="C84" s="27" t="s">
        <v>87</v>
      </c>
      <c r="D84" s="2" t="s">
        <v>12</v>
      </c>
      <c r="E84" s="26">
        <v>110</v>
      </c>
      <c r="F84" s="3">
        <v>-194</v>
      </c>
      <c r="G84" s="3">
        <v>0</v>
      </c>
      <c r="H84" s="3">
        <v>0</v>
      </c>
      <c r="I84" s="32" t="s">
        <v>111</v>
      </c>
    </row>
    <row r="85" spans="1:9" ht="26.4" customHeight="1" x14ac:dyDescent="0.25">
      <c r="A85" s="26">
        <v>900</v>
      </c>
      <c r="B85" s="2" t="s">
        <v>88</v>
      </c>
      <c r="C85" s="27" t="s">
        <v>87</v>
      </c>
      <c r="D85" s="2" t="s">
        <v>12</v>
      </c>
      <c r="E85" s="26">
        <v>240</v>
      </c>
      <c r="F85" s="3">
        <v>211</v>
      </c>
      <c r="G85" s="3">
        <v>0</v>
      </c>
      <c r="H85" s="3">
        <v>0</v>
      </c>
      <c r="I85" s="32" t="s">
        <v>112</v>
      </c>
    </row>
    <row r="86" spans="1:9" ht="48.6" customHeight="1" x14ac:dyDescent="0.25">
      <c r="A86" s="34">
        <v>900</v>
      </c>
      <c r="B86" s="2" t="s">
        <v>88</v>
      </c>
      <c r="C86" s="38" t="s">
        <v>117</v>
      </c>
      <c r="D86" s="2" t="s">
        <v>12</v>
      </c>
      <c r="E86" s="34">
        <v>610</v>
      </c>
      <c r="F86" s="3">
        <v>-25200</v>
      </c>
      <c r="G86" s="3">
        <v>0</v>
      </c>
      <c r="H86" s="3">
        <v>0</v>
      </c>
      <c r="I86" s="32" t="s">
        <v>118</v>
      </c>
    </row>
    <row r="87" spans="1:9" ht="27.6" customHeight="1" x14ac:dyDescent="0.25">
      <c r="A87" s="34">
        <v>900</v>
      </c>
      <c r="B87" s="15" t="s">
        <v>120</v>
      </c>
      <c r="C87" s="19" t="s">
        <v>119</v>
      </c>
      <c r="D87" s="2" t="s">
        <v>12</v>
      </c>
      <c r="E87" s="34">
        <v>610</v>
      </c>
      <c r="F87" s="3">
        <v>-50000</v>
      </c>
      <c r="G87" s="3">
        <v>0</v>
      </c>
      <c r="H87" s="3">
        <v>0</v>
      </c>
      <c r="I87" s="9" t="s">
        <v>121</v>
      </c>
    </row>
    <row r="88" spans="1:9" ht="17.399999999999999" customHeight="1" x14ac:dyDescent="0.25">
      <c r="A88" s="48" t="s">
        <v>4</v>
      </c>
      <c r="B88" s="48"/>
      <c r="C88" s="48"/>
      <c r="D88" s="48"/>
      <c r="E88" s="48"/>
      <c r="F88" s="4">
        <f>SUM(F81:F87)</f>
        <v>-251012.47000000003</v>
      </c>
      <c r="G88" s="4">
        <f t="shared" ref="G88:H88" si="0">SUM(G76:G77)</f>
        <v>0</v>
      </c>
      <c r="H88" s="4">
        <f t="shared" si="0"/>
        <v>0</v>
      </c>
      <c r="I88" s="5" t="s">
        <v>7</v>
      </c>
    </row>
    <row r="89" spans="1:9" ht="17.399999999999999" customHeight="1" x14ac:dyDescent="0.25">
      <c r="A89" s="49" t="s">
        <v>5</v>
      </c>
      <c r="B89" s="50"/>
      <c r="C89" s="50"/>
      <c r="D89" s="50"/>
      <c r="E89" s="51"/>
      <c r="F89" s="4">
        <f>F88</f>
        <v>-251012.47000000003</v>
      </c>
      <c r="G89" s="4">
        <f>G88</f>
        <v>0</v>
      </c>
      <c r="H89" s="4">
        <f>H88</f>
        <v>0</v>
      </c>
      <c r="I89" s="5" t="s">
        <v>7</v>
      </c>
    </row>
    <row r="90" spans="1:9" ht="18" customHeight="1" x14ac:dyDescent="0.25">
      <c r="A90" s="45" t="s">
        <v>102</v>
      </c>
      <c r="B90" s="46"/>
      <c r="C90" s="46"/>
      <c r="D90" s="46"/>
      <c r="E90" s="46"/>
      <c r="F90" s="47"/>
      <c r="G90" s="3"/>
      <c r="H90" s="3"/>
      <c r="I90" s="32"/>
    </row>
    <row r="91" spans="1:9" ht="15" customHeight="1" x14ac:dyDescent="0.25">
      <c r="A91" s="45" t="s">
        <v>103</v>
      </c>
      <c r="B91" s="46"/>
      <c r="C91" s="47"/>
      <c r="D91" s="2"/>
      <c r="E91" s="34"/>
      <c r="F91" s="3"/>
      <c r="G91" s="3"/>
      <c r="H91" s="3"/>
      <c r="I91" s="32"/>
    </row>
    <row r="92" spans="1:9" ht="26.4" customHeight="1" x14ac:dyDescent="0.25">
      <c r="A92" s="34">
        <v>902</v>
      </c>
      <c r="B92" s="15" t="s">
        <v>104</v>
      </c>
      <c r="C92" s="37" t="s">
        <v>43</v>
      </c>
      <c r="D92" s="2" t="s">
        <v>91</v>
      </c>
      <c r="E92" s="34">
        <v>120</v>
      </c>
      <c r="F92" s="3">
        <v>-17651</v>
      </c>
      <c r="G92" s="3">
        <v>0</v>
      </c>
      <c r="H92" s="3">
        <v>0</v>
      </c>
      <c r="I92" s="32" t="s">
        <v>115</v>
      </c>
    </row>
    <row r="93" spans="1:9" ht="26.4" customHeight="1" x14ac:dyDescent="0.25">
      <c r="A93" s="34">
        <v>902</v>
      </c>
      <c r="B93" s="15" t="s">
        <v>104</v>
      </c>
      <c r="C93" s="37" t="s">
        <v>43</v>
      </c>
      <c r="D93" s="2" t="s">
        <v>91</v>
      </c>
      <c r="E93" s="34">
        <v>240</v>
      </c>
      <c r="F93" s="3">
        <v>10237.81</v>
      </c>
      <c r="G93" s="3">
        <v>0</v>
      </c>
      <c r="H93" s="3">
        <v>0</v>
      </c>
      <c r="I93" s="32" t="s">
        <v>105</v>
      </c>
    </row>
    <row r="94" spans="1:9" ht="26.4" customHeight="1" x14ac:dyDescent="0.25">
      <c r="A94" s="34">
        <v>902</v>
      </c>
      <c r="B94" s="15" t="s">
        <v>104</v>
      </c>
      <c r="C94" s="37" t="s">
        <v>43</v>
      </c>
      <c r="D94" s="2" t="s">
        <v>91</v>
      </c>
      <c r="E94" s="34">
        <v>850</v>
      </c>
      <c r="F94" s="3">
        <v>-992.97</v>
      </c>
      <c r="G94" s="3">
        <v>0</v>
      </c>
      <c r="H94" s="3">
        <v>0</v>
      </c>
      <c r="I94" s="32" t="s">
        <v>116</v>
      </c>
    </row>
    <row r="95" spans="1:9" x14ac:dyDescent="0.25">
      <c r="A95" s="48" t="s">
        <v>4</v>
      </c>
      <c r="B95" s="48"/>
      <c r="C95" s="48"/>
      <c r="D95" s="48"/>
      <c r="E95" s="48"/>
      <c r="F95" s="4">
        <f>SUM(F92:F94)</f>
        <v>-8406.16</v>
      </c>
      <c r="G95" s="4">
        <f t="shared" ref="G95:H95" si="1">SUM(G82:G83)</f>
        <v>0</v>
      </c>
      <c r="H95" s="4">
        <f t="shared" si="1"/>
        <v>0</v>
      </c>
      <c r="I95" s="5" t="s">
        <v>7</v>
      </c>
    </row>
    <row r="96" spans="1:9" ht="14.4" customHeight="1" x14ac:dyDescent="0.25">
      <c r="A96" s="49" t="s">
        <v>5</v>
      </c>
      <c r="B96" s="50"/>
      <c r="C96" s="50"/>
      <c r="D96" s="50"/>
      <c r="E96" s="51"/>
      <c r="F96" s="4">
        <f>F95</f>
        <v>-8406.16</v>
      </c>
      <c r="G96" s="4">
        <f>G95</f>
        <v>0</v>
      </c>
      <c r="H96" s="4">
        <f>H95</f>
        <v>0</v>
      </c>
      <c r="I96" s="5" t="s">
        <v>7</v>
      </c>
    </row>
    <row r="97" spans="1:9" ht="14.4" customHeight="1" x14ac:dyDescent="0.25">
      <c r="A97" s="45" t="s">
        <v>16</v>
      </c>
      <c r="B97" s="46"/>
      <c r="C97" s="47"/>
      <c r="D97" s="11"/>
      <c r="E97" s="12"/>
      <c r="F97" s="13"/>
      <c r="G97" s="13"/>
      <c r="H97" s="13"/>
      <c r="I97" s="14"/>
    </row>
    <row r="98" spans="1:9" ht="31.2" customHeight="1" x14ac:dyDescent="0.25">
      <c r="A98" s="28">
        <v>900</v>
      </c>
      <c r="B98" s="15" t="s">
        <v>93</v>
      </c>
      <c r="C98" s="36" t="s">
        <v>94</v>
      </c>
      <c r="D98" s="2" t="s">
        <v>95</v>
      </c>
      <c r="E98" s="28">
        <v>850</v>
      </c>
      <c r="F98" s="33">
        <v>75000</v>
      </c>
      <c r="G98" s="3">
        <v>0</v>
      </c>
      <c r="H98" s="3">
        <v>0</v>
      </c>
      <c r="I98" s="9" t="s">
        <v>96</v>
      </c>
    </row>
    <row r="99" spans="1:9" ht="26.4" customHeight="1" x14ac:dyDescent="0.25">
      <c r="A99" s="26">
        <v>901</v>
      </c>
      <c r="B99" s="15" t="s">
        <v>90</v>
      </c>
      <c r="C99" s="8" t="s">
        <v>101</v>
      </c>
      <c r="D99" s="2" t="s">
        <v>89</v>
      </c>
      <c r="E99" s="26">
        <v>120</v>
      </c>
      <c r="F99" s="33">
        <v>8754.0300000000007</v>
      </c>
      <c r="G99" s="3">
        <v>0</v>
      </c>
      <c r="H99" s="3">
        <v>0</v>
      </c>
      <c r="I99" s="9" t="s">
        <v>97</v>
      </c>
    </row>
    <row r="100" spans="1:9" ht="28.2" customHeight="1" x14ac:dyDescent="0.25">
      <c r="A100" s="26">
        <v>901</v>
      </c>
      <c r="B100" s="15" t="s">
        <v>90</v>
      </c>
      <c r="C100" s="8" t="s">
        <v>101</v>
      </c>
      <c r="D100" s="2" t="s">
        <v>89</v>
      </c>
      <c r="E100" s="26">
        <v>240</v>
      </c>
      <c r="F100" s="33">
        <v>-339.95</v>
      </c>
      <c r="G100" s="3">
        <v>0</v>
      </c>
      <c r="H100" s="3">
        <v>0</v>
      </c>
      <c r="I100" s="9" t="s">
        <v>114</v>
      </c>
    </row>
    <row r="101" spans="1:9" ht="28.2" customHeight="1" x14ac:dyDescent="0.25">
      <c r="A101" s="28">
        <v>901</v>
      </c>
      <c r="B101" s="15" t="s">
        <v>90</v>
      </c>
      <c r="C101" s="8" t="s">
        <v>101</v>
      </c>
      <c r="D101" s="2" t="s">
        <v>89</v>
      </c>
      <c r="E101" s="28">
        <v>850</v>
      </c>
      <c r="F101" s="33">
        <v>21.57</v>
      </c>
      <c r="G101" s="3">
        <v>0</v>
      </c>
      <c r="H101" s="3">
        <v>0</v>
      </c>
      <c r="I101" s="9" t="s">
        <v>98</v>
      </c>
    </row>
    <row r="102" spans="1:9" ht="25.8" customHeight="1" x14ac:dyDescent="0.25">
      <c r="A102" s="26">
        <v>903</v>
      </c>
      <c r="B102" s="15" t="s">
        <v>90</v>
      </c>
      <c r="C102" s="8" t="s">
        <v>101</v>
      </c>
      <c r="D102" s="2" t="s">
        <v>91</v>
      </c>
      <c r="E102" s="26">
        <v>120</v>
      </c>
      <c r="F102" s="33">
        <v>142.19</v>
      </c>
      <c r="G102" s="3">
        <v>0</v>
      </c>
      <c r="H102" s="3">
        <v>0</v>
      </c>
      <c r="I102" s="9" t="s">
        <v>92</v>
      </c>
    </row>
    <row r="103" spans="1:9" ht="25.8" customHeight="1" x14ac:dyDescent="0.25">
      <c r="A103" s="26">
        <v>903</v>
      </c>
      <c r="B103" s="15" t="s">
        <v>90</v>
      </c>
      <c r="C103" s="8" t="s">
        <v>101</v>
      </c>
      <c r="D103" s="2" t="s">
        <v>91</v>
      </c>
      <c r="E103" s="26">
        <v>240</v>
      </c>
      <c r="F103" s="33">
        <v>-2112.19</v>
      </c>
      <c r="G103" s="3">
        <v>0</v>
      </c>
      <c r="H103" s="3">
        <v>0</v>
      </c>
      <c r="I103" s="9" t="s">
        <v>113</v>
      </c>
    </row>
    <row r="104" spans="1:9" ht="22.2" customHeight="1" x14ac:dyDescent="0.25">
      <c r="A104" s="28">
        <v>903</v>
      </c>
      <c r="B104" s="15" t="s">
        <v>90</v>
      </c>
      <c r="C104" s="8" t="s">
        <v>101</v>
      </c>
      <c r="D104" s="2" t="s">
        <v>91</v>
      </c>
      <c r="E104" s="28">
        <v>850</v>
      </c>
      <c r="F104" s="33">
        <v>142.19</v>
      </c>
      <c r="G104" s="3">
        <v>0</v>
      </c>
      <c r="H104" s="3">
        <v>0</v>
      </c>
      <c r="I104" s="9" t="s">
        <v>92</v>
      </c>
    </row>
    <row r="105" spans="1:9" ht="24" customHeight="1" x14ac:dyDescent="0.25">
      <c r="A105" s="28">
        <v>903</v>
      </c>
      <c r="B105" s="15" t="s">
        <v>99</v>
      </c>
      <c r="C105" s="8" t="s">
        <v>101</v>
      </c>
      <c r="D105" s="2" t="s">
        <v>91</v>
      </c>
      <c r="E105" s="28">
        <v>120</v>
      </c>
      <c r="F105" s="33">
        <v>757.87</v>
      </c>
      <c r="G105" s="3">
        <v>0</v>
      </c>
      <c r="H105" s="3">
        <v>0</v>
      </c>
      <c r="I105" s="9" t="s">
        <v>100</v>
      </c>
    </row>
    <row r="106" spans="1:9" x14ac:dyDescent="0.25">
      <c r="A106" s="48" t="s">
        <v>4</v>
      </c>
      <c r="B106" s="48"/>
      <c r="C106" s="48"/>
      <c r="D106" s="48"/>
      <c r="E106" s="48"/>
      <c r="F106" s="4">
        <f>SUM(F98:F105)</f>
        <v>82365.710000000006</v>
      </c>
      <c r="G106" s="4">
        <f>SUM(G97:G101)</f>
        <v>0</v>
      </c>
      <c r="H106" s="4">
        <f>SUM(H97:H101)</f>
        <v>0</v>
      </c>
      <c r="I106" s="5" t="s">
        <v>7</v>
      </c>
    </row>
    <row r="107" spans="1:9" ht="14.4" customHeight="1" x14ac:dyDescent="0.25">
      <c r="A107" s="49" t="s">
        <v>5</v>
      </c>
      <c r="B107" s="50"/>
      <c r="C107" s="50"/>
      <c r="D107" s="50"/>
      <c r="E107" s="51"/>
      <c r="F107" s="4">
        <f>F106</f>
        <v>82365.710000000006</v>
      </c>
      <c r="G107" s="4">
        <f>G106</f>
        <v>0</v>
      </c>
      <c r="H107" s="4">
        <f>H106</f>
        <v>0</v>
      </c>
      <c r="I107" s="5" t="s">
        <v>7</v>
      </c>
    </row>
    <row r="108" spans="1:9" x14ac:dyDescent="0.25">
      <c r="A108" s="52" t="s">
        <v>6</v>
      </c>
      <c r="B108" s="53"/>
      <c r="C108" s="53"/>
      <c r="D108" s="53"/>
      <c r="E108" s="54"/>
      <c r="F108" s="6">
        <f>F47+F78+F96+F107+F89</f>
        <v>4112948.0800000005</v>
      </c>
      <c r="G108" s="6">
        <f>G47+G78+G96</f>
        <v>0</v>
      </c>
      <c r="H108" s="6">
        <f>H47+H78+H96</f>
        <v>0</v>
      </c>
      <c r="I108" s="5" t="s">
        <v>7</v>
      </c>
    </row>
  </sheetData>
  <autoFilter ref="A4:I47"/>
  <mergeCells count="32">
    <mergeCell ref="A1:I1"/>
    <mergeCell ref="A5:I5"/>
    <mergeCell ref="B2:B4"/>
    <mergeCell ref="A80:I80"/>
    <mergeCell ref="A48:I48"/>
    <mergeCell ref="A49:I49"/>
    <mergeCell ref="A77:E77"/>
    <mergeCell ref="A78:E78"/>
    <mergeCell ref="A2:A4"/>
    <mergeCell ref="I2:I4"/>
    <mergeCell ref="A52:I52"/>
    <mergeCell ref="A43:C43"/>
    <mergeCell ref="F2:F4"/>
    <mergeCell ref="G2:G4"/>
    <mergeCell ref="H2:H4"/>
    <mergeCell ref="A47:E47"/>
    <mergeCell ref="A95:E95"/>
    <mergeCell ref="C2:C4"/>
    <mergeCell ref="A79:I79"/>
    <mergeCell ref="D2:D4"/>
    <mergeCell ref="E2:E4"/>
    <mergeCell ref="A6:I6"/>
    <mergeCell ref="A46:E46"/>
    <mergeCell ref="A90:F90"/>
    <mergeCell ref="A91:C91"/>
    <mergeCell ref="A88:E88"/>
    <mergeCell ref="A89:E89"/>
    <mergeCell ref="A108:E108"/>
    <mergeCell ref="A96:E96"/>
    <mergeCell ref="A107:E107"/>
    <mergeCell ref="A97:C97"/>
    <mergeCell ref="A106:E106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2023-01-05T15:13:57Z</dcterms:modified>
</cp:coreProperties>
</file>