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МОИ ДОКУМЕНТЫ\Бюджет\УТОЧНЕНИЕ БЮДЖЕТА\УТОЧНЕНИЕ БЮДЖЕТА\2022\декабрь1-12\СОВЕТ (уточненная)\2. Пояснительная записка\"/>
    </mc:Choice>
  </mc:AlternateContent>
  <bookViews>
    <workbookView xWindow="240" yWindow="168" windowWidth="14808" windowHeight="5016"/>
  </bookViews>
  <sheets>
    <sheet name="Расходы подробное пояснение" sheetId="1" r:id="rId1"/>
  </sheets>
  <definedNames>
    <definedName name="_xlnm._FilterDatabase" localSheetId="0" hidden="1">'Расходы подробное пояснение'!$A$4:$I$41</definedName>
    <definedName name="_xlnm.Print_Titles" localSheetId="0">'Расходы подробное пояснение'!$2:$4</definedName>
    <definedName name="_xlnm.Print_Area" localSheetId="0">'Расходы подробное пояснение'!$A$1:$I$80</definedName>
  </definedNames>
  <calcPr calcId="162913"/>
  <fileRecoveryPr autoRecover="0"/>
</workbook>
</file>

<file path=xl/calcChain.xml><?xml version="1.0" encoding="utf-8"?>
<calcChain xmlns="http://schemas.openxmlformats.org/spreadsheetml/2006/main">
  <c r="F78" i="1" l="1"/>
  <c r="F70" i="1"/>
  <c r="F62" i="1"/>
  <c r="F40" i="1"/>
  <c r="G70" i="1" l="1"/>
  <c r="H70" i="1"/>
  <c r="H62" i="1" l="1"/>
  <c r="G62" i="1"/>
  <c r="H78" i="1" l="1"/>
  <c r="H79" i="1" s="1"/>
  <c r="G78" i="1"/>
  <c r="G79" i="1" s="1"/>
  <c r="F79" i="1"/>
  <c r="H71" i="1"/>
  <c r="G71" i="1"/>
  <c r="F71" i="1"/>
  <c r="H63" i="1"/>
  <c r="G63" i="1"/>
  <c r="F63" i="1"/>
  <c r="H40" i="1"/>
  <c r="H41" i="1" s="1"/>
  <c r="G40" i="1"/>
  <c r="G41" i="1" s="1"/>
  <c r="F41" i="1"/>
  <c r="H80" i="1" l="1"/>
  <c r="G80" i="1"/>
  <c r="F80" i="1"/>
</calcChain>
</file>

<file path=xl/sharedStrings.xml><?xml version="1.0" encoding="utf-8"?>
<sst xmlns="http://schemas.openxmlformats.org/spreadsheetml/2006/main" count="269" uniqueCount="177">
  <si>
    <t>НР (наименование)</t>
  </si>
  <si>
    <t>Рз Пр</t>
  </si>
  <si>
    <t>ВР</t>
  </si>
  <si>
    <t>Пояснение предлагаемых изменений</t>
  </si>
  <si>
    <t>ИТОГО по главному распорядителю бюджетных средств</t>
  </si>
  <si>
    <t>ИТОГО по муниципальной программе</t>
  </si>
  <si>
    <t>ВСЕГО:</t>
  </si>
  <si>
    <t>-</t>
  </si>
  <si>
    <t>2022 год</t>
  </si>
  <si>
    <t>Код ГРБС</t>
  </si>
  <si>
    <t>НР</t>
  </si>
  <si>
    <t xml:space="preserve"> Администрация Дубровского района</t>
  </si>
  <si>
    <t>0801</t>
  </si>
  <si>
    <t>0701</t>
  </si>
  <si>
    <t>0702</t>
  </si>
  <si>
    <t>2023 год</t>
  </si>
  <si>
    <t>Непрограмная деятельность</t>
  </si>
  <si>
    <t>Корректировка расходной части бюджета Дубровского муниципального района Брянской области на 2022 - 2024 годы</t>
  </si>
  <si>
    <t>2024 год</t>
  </si>
  <si>
    <t xml:space="preserve"> Муниципальная программа "Реализация отдельных полномочий Дубровского муниципального района Брянской области (2022 - 2024 годы)" </t>
  </si>
  <si>
    <t>Муниципальная программа "Развитие образования Дубровского муниципального района Брянской области (2022-2024 годы)"</t>
  </si>
  <si>
    <t xml:space="preserve"> Муниципальная программа "Развитие культуры и сохранение культурного  наследия Дубровского муниципального района Брянской области (2022-2024 годы)"                                                                                                                            </t>
  </si>
  <si>
    <t>1004</t>
  </si>
  <si>
    <t>02 4 22 80300</t>
  </si>
  <si>
    <t>Дошкольные образовательные организации</t>
  </si>
  <si>
    <t>02 4 22 80310</t>
  </si>
  <si>
    <t>Общеобразовательные организации</t>
  </si>
  <si>
    <t>03 4 11 80480</t>
  </si>
  <si>
    <t>Дворцы и дома культуры, клубы, выставочные залы</t>
  </si>
  <si>
    <t>70 0 00 83030</t>
  </si>
  <si>
    <t xml:space="preserve"> Резервный фонд местной администрации</t>
  </si>
  <si>
    <t>0111</t>
  </si>
  <si>
    <t>0709</t>
  </si>
  <si>
    <t>03 4 11 80450</t>
  </si>
  <si>
    <t xml:space="preserve"> Библиотеки</t>
  </si>
  <si>
    <t>01 4 55 81610</t>
  </si>
  <si>
    <t xml:space="preserve"> Дорожное хозяйство (дорожные фонды)</t>
  </si>
  <si>
    <t>0409</t>
  </si>
  <si>
    <t xml:space="preserve">Увеличение по разделу/подразделу 0409 на сумму 920 000,00 рублей за счет дополнительных поступлений по дорожному фонду </t>
  </si>
  <si>
    <t>01 4 56 83760</t>
  </si>
  <si>
    <t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части обеспечения проживающих в поселении и нуждающихся в жилых помещениях малоимущих граждан жилыми помещениями, организация содержания муниципального жилищного фонда</t>
  </si>
  <si>
    <t>0501</t>
  </si>
  <si>
    <t xml:space="preserve">Увеличение  расходов по разделу/подразделу 0501 на сумму 10 014,00 рублей на реализацию переданных полномочий, в соответствии с заключенными соглашениями по Решению Сещинского сельского Совета народных депутатов </t>
  </si>
  <si>
    <t>01 4 61 R0820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</si>
  <si>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бюджета субъекта Российской Федерации</t>
  </si>
  <si>
    <t>Уменьшение по разделу/подразделу 1004 на сумму 313 080,00 рублей за счет областного бюджета на приобретения жилья детям-сиротам</t>
  </si>
  <si>
    <t>01 4 72 80610</t>
  </si>
  <si>
    <t>Центры спортивной подготовки (сборные команды)</t>
  </si>
  <si>
    <t>1101</t>
  </si>
  <si>
    <t>Администрация Дубровского района</t>
  </si>
  <si>
    <t>02 4 21 80720</t>
  </si>
  <si>
    <t>Учреждения, обеспечивающие деятельность органов местного самоуправления и муниципальных учреждений</t>
  </si>
  <si>
    <t>Отдел образования Дубровского района</t>
  </si>
  <si>
    <t>02 4 22 82350</t>
  </si>
  <si>
    <t>02 4 22 S4820</t>
  </si>
  <si>
    <t>Отдельные мероприятия по развитию образования</t>
  </si>
  <si>
    <t>Увеличение расходов по разделу/подразделу 0701 на сумму 8 997 572,45 рублей (областной бюджет) и 574 313,14 рублей (местный бюджет)  на укрепление материально-технической базы образовательных организаций (приобретение оборудования д/сада Солнышко в пос.Сеща Дубровского района</t>
  </si>
  <si>
    <t>Организация питания в образовательных организациях</t>
  </si>
  <si>
    <t>Уменьшение расходов по разделу/подразделу 0111 в сумме 90 000,00 рублей, в связи с отсутствием потребности до конца года</t>
  </si>
  <si>
    <t>01 2 ZA L5990</t>
  </si>
  <si>
    <t>Подготовка проектов межевания земельных участков и проведение кадастровых работ</t>
  </si>
  <si>
    <t>0405</t>
  </si>
  <si>
    <t xml:space="preserve">Уменьшение расходов по разделу/подразделу 0405 в сумме 526 209,38 рублей (областной бюджет) на  подготовку проектов межевания земельных участков и проведение кадастровых работ </t>
  </si>
  <si>
    <t>01 4 11 80040</t>
  </si>
  <si>
    <t>Руководство и управление в сфере установленных функций органов местного самоуправления</t>
  </si>
  <si>
    <t>0104</t>
  </si>
  <si>
    <t>Увеличение расходов по разделу/подразделу 0104 в сумме 360 896,22 рублей, в связи с потребностью до конца 2022 года</t>
  </si>
  <si>
    <t>Увеличение расходов по разделу/подразделу 0104 в сумме 78 000,00 рублей, в связи с потребностью до конца 2022 года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</si>
  <si>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</si>
  <si>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Увеличение расходов по разделу/подразделу 0104 в сумме 10 778,46 рублей, в связи с потребностью до конца 2022 года</t>
  </si>
  <si>
    <t>Уменьшение расходов по разделу/подразделу 0104 в сумме 10 778,46 рублей, в связи с уменьшением расходов  до конца 2022 года</t>
  </si>
  <si>
    <t>Организация и осуществление деятельности по опеке и попечительству (содержание органов по опеке и попечительству)</t>
  </si>
  <si>
    <t>01 4 61 16721</t>
  </si>
  <si>
    <t>01 4 54 17900</t>
  </si>
  <si>
    <t>Увеличение расходов по разделу/подразделу 0104 в сумме 79 724,34 рублей, в связи с потребностью до конца 2022 года</t>
  </si>
  <si>
    <t>Уменьшение расходов по разделу/подразделу 0104 в сумме 79 724,34 рублей, в связи с уменьшением потребности до конца 2022 года</t>
  </si>
  <si>
    <t>Многофункциональные центры предоставления государственных и муниципальных услуг</t>
  </si>
  <si>
    <t>01 4 15 80710</t>
  </si>
  <si>
    <t>0113</t>
  </si>
  <si>
    <t>Увеличение расходов по разделу/подразделу 0113 в сумме 22 903,54 рублей, в связи с потребностью до конца 2022 года</t>
  </si>
  <si>
    <t>01 4 16 81400</t>
  </si>
  <si>
    <t>Развитие кадрового потенциала, переподготовка и повышение квалификации персонала</t>
  </si>
  <si>
    <t>Уменьшение расходов по разделу/подразделу 0113 в сумме 71 700,00 рублей, в связи с потребностью до конца 2022 года</t>
  </si>
  <si>
    <t>01 4 21 80930</t>
  </si>
  <si>
    <t>Эксплуатация и содержание имущества, находящегося в муниципальной собственности, арендованного недвижимого имущества</t>
  </si>
  <si>
    <t>Увеличение расходов по разделу/подразделу 0113 в сумме  50 000,00 рублей, в связи с потребностью до конца 2022 года</t>
  </si>
  <si>
    <t>01 4 41 81210</t>
  </si>
  <si>
    <t>Создание и содержание запасов (резерва) материальных ресурсов муниципального образования в целях обороны и ликвидации чрезвычайных ситуаций</t>
  </si>
  <si>
    <t>0309</t>
  </si>
  <si>
    <t>Увеличение расходов по разделу/подразделу 0309 в сумме 15 000,00 рублей, в связи с потребностью до конца 2022 года</t>
  </si>
  <si>
    <t>01 4 31 81190</t>
  </si>
  <si>
    <t>Мероприятия по обеспечению функционирования комплекса "Безопасный город"</t>
  </si>
  <si>
    <t>0314</t>
  </si>
  <si>
    <t>Увеличение расходов по разделу/подразделу 0314 в сумме 20,00 рублей, в связи с потребностью до конца 2022 года</t>
  </si>
  <si>
    <t>0408</t>
  </si>
  <si>
    <t>01 4 57 81650</t>
  </si>
  <si>
    <t>Прочие мероприятия в области развития транспортной ифраструктуры</t>
  </si>
  <si>
    <t>01 4 56 81830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</si>
  <si>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</si>
  <si>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01 4 56 81740</t>
  </si>
  <si>
    <t>Мероприятия в сфере коммунального хозяйства</t>
  </si>
  <si>
    <t>0502</t>
  </si>
  <si>
    <t>Уменьшение  расходов по разделу/подразделу 0502 на сумму 8700,00 рублей в связи с уменьшением потребностью до конца 2022 года</t>
  </si>
  <si>
    <t>01 4 85 81680</t>
  </si>
  <si>
    <t>Бюджетные инвестиции в объекты капитального строительства муниципальной собственности</t>
  </si>
  <si>
    <t>01 4 81 80320</t>
  </si>
  <si>
    <t>Организации дополнительного образования</t>
  </si>
  <si>
    <t>0703</t>
  </si>
  <si>
    <t>Уменьшение  расходов по разделу/подразделу 0701 на сумму 107 000,00 рублей в связи с уменьшением потребностью до конца 2022 года</t>
  </si>
  <si>
    <t>Уменьшение  расходов по разделу/подразделу 0703 на сумму 988 299,09 рублей в связи с уменьшением потребностью до конца 2022 года</t>
  </si>
  <si>
    <t>01 4 91 82360</t>
  </si>
  <si>
    <t>Мероприятия по работе с семьей, детьми и молодежью</t>
  </si>
  <si>
    <t>0707</t>
  </si>
  <si>
    <t>Уменьшение  расходов по разделу/подразделу 0707 на сумму 1 411,00,00 рублей в связи с уменьшением потребностью до конца 2022 года</t>
  </si>
  <si>
    <t>01 4 63 82450</t>
  </si>
  <si>
    <t>Выплата муниципальных пенсий (доплат к государственным пенсиям)</t>
  </si>
  <si>
    <t>1001</t>
  </si>
  <si>
    <t>Увеличение  расходов по разделу/подразделу  1001 на сумму 110 750,22 рублей в связи с увеличением потребности до конца 2022 года</t>
  </si>
  <si>
    <t>01 4 71 82300</t>
  </si>
  <si>
    <t>1102</t>
  </si>
  <si>
    <t>Мероприятия по развитию физической культуры и спорта</t>
  </si>
  <si>
    <t xml:space="preserve">Комитет имущественных отношений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</si>
  <si>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</si>
  <si>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Оценка имущества, признание прав и регулирование отношений муниципальной собственности</t>
  </si>
  <si>
    <t>01 4 14 80040</t>
  </si>
  <si>
    <t>01 4 14 80900</t>
  </si>
  <si>
    <t xml:space="preserve">Уменьшение расходов  по разделу/подразделу 0113 на 2 700,00 рублей, в связи с уменьшением потребности до конца года </t>
  </si>
  <si>
    <t xml:space="preserve">Увеличение расходов  по разделу/подразделу 0113 на 66 635,75 рублей, в связи с увеличением потребности до конца года </t>
  </si>
  <si>
    <t xml:space="preserve">Увеличение расходов  по разделу/подразделу 0113 на 14 ,35 рублей, в связи с увеличением потребности до конца года </t>
  </si>
  <si>
    <t xml:space="preserve">Увеличение расходов  по разделу/подразделу 0113 на 289 628,26 рублей, в связи с увеличением потребности до конца года </t>
  </si>
  <si>
    <t xml:space="preserve">Увеличение расходов  по разделу/подразделу 0113 на 4 000,00 рублей, в связи с увеличением потребности до конца года </t>
  </si>
  <si>
    <t>Увеличение расходов по разделу/подразделу 1102 в сумме 800,00 рублей, в связи с увеличением потребности до конца 2022 года</t>
  </si>
  <si>
    <t>Увеличение расходов по разделу/подразделу 1102 в сумме 19 200,00 рублей, в связи с увеличением потребности до конца 2022 года</t>
  </si>
  <si>
    <t>Увеличение расходов по разделу/подразделу 1101 в сумме 30 000,00 рублей, в связи с увеличением потребности до конца 2022 года</t>
  </si>
  <si>
    <t>Увеличение  расходов по разделу/подразделу 0707 на сумму 1 411,00,00 рублей в связи с увеличением потребности до конца 2022 года</t>
  </si>
  <si>
    <t>Увеличение  расходов по разделу/подразделу 0501 на сумму 51 423,48 рублей в связи с увеличением потребностью до конца 2022 года</t>
  </si>
  <si>
    <t>Уменьшение  расходов по разделу/подразделу 0502 на сумму 173 014,00 рублей в связи с уменьшением потребности до конца 2022 года</t>
  </si>
  <si>
    <t>Увеличение расходов по разделу/подразделу 0408 в сумме 92 436,43 рублей, в связи с увеличением потребности до конца 2022 года</t>
  </si>
  <si>
    <t>Увеличение расходов по разделу/подразделу 0709, в связи с потребностью до конца года</t>
  </si>
  <si>
    <t>Увеличение расходов по разделу/подразделу 0701 в сумме 974 337,440 рублей, в связи с увеличением расходов на коммунальные услуги до конца 2022 года</t>
  </si>
  <si>
    <t>Уменьшение расходов по разделу/подразделу 0701 в сумме 323 569,93 рублей, в связи с экономией средств в течении 2022 года на питании. Кредиторская задолженность отсутствует.</t>
  </si>
  <si>
    <t>02 4 22 81430</t>
  </si>
  <si>
    <t>Мероприятия направленные на профилактику и устранение последствий распространения коронавирусной инфекции</t>
  </si>
  <si>
    <t>Уменьшение расходов по разделу/подразделу 0701 в сумме 30 000,00 рублей, в связи с уменьшением расходов до конца 2022 года</t>
  </si>
  <si>
    <t>Увеличение расходов по разделу/подразделу 0702 в сумме 3 781 084,95 в связи с увеличением расходов на коммунальные услуги до конца 2022 года</t>
  </si>
  <si>
    <t>Уменьшение расходов по разделу/подразделу 0702 в сумме 25 000,00 рублей, в связи с уменьшением расходов до конца 2022 года</t>
  </si>
  <si>
    <t>Уменьшение расходов по разделу/подразделу 0702 в сумме 447 076,43 рублей, в связи с уменьшением потребности до конца 2022 года</t>
  </si>
  <si>
    <t>02 4 22 82520</t>
  </si>
  <si>
    <t>Стипендии</t>
  </si>
  <si>
    <t>Увеличение расходов по разделу/подразделу 0702 в сумме 27 000,00 в связи с увеличением расходов до конца 2022 года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</si>
  <si>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</si>
  <si>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02 4 22 14723</t>
  </si>
  <si>
    <t>Увеличение расходов по разделу/подразделу 0702 в сумме 25 000,00 в связи с увеличением расходов до конца 2022 года</t>
  </si>
  <si>
    <t>Уменьшение расходов по разделу/подразделу 0702 в сумме 25 000,00 в связи с уменьшением расходов до конца 2022 года</t>
  </si>
  <si>
    <t>02 4 61 81660</t>
  </si>
  <si>
    <t>Повышение безопасности дорожного движения</t>
  </si>
  <si>
    <t>Увеличение расходов по разделу/подразделу 0702 в сумме 7 555,00 в связи с увеличением расходов до конца 2022 года</t>
  </si>
  <si>
    <t>Увеличение расходов по разделу/подразделу 0709 в сумме 3 979,94 рублей, в связи с потребностью</t>
  </si>
  <si>
    <t>0202282340</t>
  </si>
  <si>
    <t>Организация и проведение олимпиад, выставок, конкурсов, конференций и других общественных мероприятий</t>
  </si>
  <si>
    <t>Увеличение расходов по разделу/подразделу 0709 в сумме 8 220,00 рублей, в связи с потребностью</t>
  </si>
  <si>
    <t>Увеличение расходов по разделу/подразделу 0709 в сумме 64 780,00 рублей, в связи с потребностью</t>
  </si>
  <si>
    <t>Увеличение расходов по разделу/подразделу 0709 в сумме 936 672,86 рублей, в связи с потребностью</t>
  </si>
  <si>
    <t>Уменьшение расходов по разделу/подразделу 0801 в сумме 159 000,00 рублей, в связи с уменьшением расходов до конца 2022 года</t>
  </si>
  <si>
    <t>Уменьшение расходов по разделу/подразделу 0801 в сумме 452 087,13 рублей, в связи с уменьшением расходов до конца 2022 года</t>
  </si>
  <si>
    <t>Организация и проведение праздничных мероприятий</t>
  </si>
  <si>
    <t>03 4 11 82530</t>
  </si>
  <si>
    <t xml:space="preserve"> Уменьшение расходов по разделу/подразделу 0801 в сумме 40 000 рублей, в связи с  отсутствием потребности до конца года; </t>
  </si>
  <si>
    <t xml:space="preserve"> Уменьшение расходов по разделу/подразделу 0801 в сумме 25 000 рублей, в связи с  отсутствием потребности до конца года; </t>
  </si>
  <si>
    <t>Руководствои упраление в сфере установленных функций органов местного самоуправления</t>
  </si>
  <si>
    <t>0103</t>
  </si>
  <si>
    <t>70 0 00 80040</t>
  </si>
  <si>
    <t xml:space="preserve">Уменьшение расходов по разделу/подразделу 0103 в сумме 4 106,00 рублей, в связи с уменьшением потребности до конца года  </t>
  </si>
  <si>
    <t xml:space="preserve">Увеличение расходов по разделу/подразделу 0103 в сумме 4 106,00 рублей, в связи с потребностью до конца года  </t>
  </si>
  <si>
    <t>0106</t>
  </si>
  <si>
    <t xml:space="preserve">Уменьшение расходов по разделу/подразделу 0106 в сумме142,19 рублей, в связи с потребностью до конца года  </t>
  </si>
  <si>
    <t xml:space="preserve">Увеличение расходов по разделу/подразделу 0106 в сумме 142,19 рублей, в связи с потребностью до конца года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</si>
</sst>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0"/>
      <color rgb="FF000000"/>
      <name val="Times New Roman"/>
    </font>
    <font>
      <sz val="11"/>
      <name val="Calibri"/>
      <family val="2"/>
    </font>
    <font>
      <b/>
      <sz val="10"/>
      <color indexed="8"/>
      <name val="Arial Cyr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0"/>
      <color rgb="FF000000"/>
      <name val="Times New Roman"/>
    </font>
    <font>
      <sz val="10"/>
      <color rgb="FF000000"/>
      <name val="Arial Cyr"/>
      <family val="2"/>
    </font>
    <font>
      <b/>
      <sz val="10"/>
      <color rgb="FF000000"/>
      <name val="Arial CYR"/>
      <family val="2"/>
    </font>
    <font>
      <sz val="10"/>
      <color indexed="8"/>
      <name val="Arial Cyr"/>
    </font>
    <font>
      <sz val="9"/>
      <color rgb="FF000000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3"/>
      </patternFill>
    </fill>
    <fill>
      <patternFill patternType="solid">
        <fgColor indexed="43"/>
        <bgColor indexed="43"/>
      </patternFill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43"/>
      </patternFill>
    </fill>
    <fill>
      <patternFill patternType="solid">
        <fgColor indexed="9"/>
        <bgColor indexed="64"/>
      </patternFill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9">
    <xf numFmtId="0" fontId="0" fillId="0" borderId="0">
      <alignment vertical="top" wrapText="1"/>
    </xf>
    <xf numFmtId="0" fontId="1" fillId="0" borderId="0"/>
    <xf numFmtId="4" fontId="2" fillId="2" borderId="1">
      <alignment horizontal="right" vertical="top" shrinkToFit="1"/>
    </xf>
    <xf numFmtId="9" fontId="8" fillId="0" borderId="0" applyFont="0" applyFill="0" applyBorder="0" applyAlignment="0" applyProtection="0"/>
    <xf numFmtId="0" fontId="2" fillId="0" borderId="1">
      <alignment vertical="top" wrapText="1"/>
    </xf>
    <xf numFmtId="0" fontId="9" fillId="0" borderId="0">
      <alignment horizontal="left" wrapText="1"/>
    </xf>
    <xf numFmtId="0" fontId="10" fillId="0" borderId="7">
      <alignment vertical="top" wrapText="1"/>
    </xf>
    <xf numFmtId="49" fontId="9" fillId="0" borderId="7">
      <alignment horizontal="center" vertical="top" shrinkToFit="1"/>
    </xf>
    <xf numFmtId="49" fontId="11" fillId="0" borderId="1">
      <alignment horizontal="center" vertical="top" shrinkToFit="1"/>
    </xf>
  </cellStyleXfs>
  <cellXfs count="55">
    <xf numFmtId="0" fontId="0" fillId="0" borderId="0" xfId="0" applyFont="1" applyFill="1" applyAlignment="1">
      <alignment vertical="top" wrapText="1"/>
    </xf>
    <xf numFmtId="0" fontId="4" fillId="0" borderId="0" xfId="0" applyFont="1" applyFill="1" applyAlignment="1">
      <alignment vertical="top" wrapText="1"/>
    </xf>
    <xf numFmtId="49" fontId="5" fillId="0" borderId="2" xfId="0" applyNumberFormat="1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wrapText="1"/>
    </xf>
    <xf numFmtId="4" fontId="5" fillId="3" borderId="2" xfId="0" applyNumberFormat="1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wrapText="1"/>
    </xf>
    <xf numFmtId="4" fontId="7" fillId="3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4" applyNumberFormat="1" applyFont="1" applyFill="1" applyBorder="1" applyProtection="1">
      <alignment vertical="top" wrapText="1"/>
    </xf>
    <xf numFmtId="49" fontId="5" fillId="0" borderId="2" xfId="3" applyNumberFormat="1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6" borderId="4" xfId="0" applyFont="1" applyFill="1" applyBorder="1" applyAlignment="1">
      <alignment vertical="center" wrapText="1"/>
    </xf>
    <xf numFmtId="0" fontId="5" fillId="6" borderId="5" xfId="0" applyFont="1" applyFill="1" applyBorder="1" applyAlignment="1">
      <alignment vertical="center" wrapText="1"/>
    </xf>
    <xf numFmtId="4" fontId="5" fillId="6" borderId="2" xfId="0" applyNumberFormat="1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wrapText="1"/>
    </xf>
    <xf numFmtId="49" fontId="6" fillId="0" borderId="2" xfId="8" applyNumberFormat="1" applyFont="1" applyFill="1" applyBorder="1" applyAlignment="1" applyProtection="1">
      <alignment horizontal="center" vertical="center" shrinkToFit="1"/>
    </xf>
    <xf numFmtId="0" fontId="5" fillId="0" borderId="2" xfId="0" applyFont="1" applyFill="1" applyBorder="1" applyAlignment="1">
      <alignment horizontal="center" vertical="center" wrapText="1"/>
    </xf>
    <xf numFmtId="49" fontId="6" fillId="5" borderId="2" xfId="8" applyNumberFormat="1" applyFont="1" applyFill="1" applyBorder="1" applyAlignment="1" applyProtection="1">
      <alignment horizontal="center" vertical="center" shrinkToFit="1"/>
    </xf>
    <xf numFmtId="0" fontId="5" fillId="0" borderId="2" xfId="0" applyFont="1" applyFill="1" applyBorder="1" applyAlignment="1">
      <alignment horizontal="center" vertical="center" wrapText="1"/>
    </xf>
    <xf numFmtId="0" fontId="6" fillId="0" borderId="2" xfId="4" applyNumberFormat="1" applyFont="1" applyFill="1" applyBorder="1" applyAlignment="1" applyProtection="1">
      <alignment vertical="center" wrapText="1"/>
    </xf>
    <xf numFmtId="49" fontId="6" fillId="0" borderId="2" xfId="7" applyNumberFormat="1" applyFont="1" applyFill="1" applyBorder="1" applyAlignment="1" applyProtection="1">
      <alignment horizontal="center" vertical="center" shrinkToFit="1"/>
    </xf>
    <xf numFmtId="0" fontId="6" fillId="5" borderId="2" xfId="0" applyFont="1" applyFill="1" applyBorder="1" applyAlignment="1">
      <alignment horizontal="left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left" vertical="top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5" fillId="7" borderId="2" xfId="3" applyNumberFormat="1" applyFont="1" applyFill="1" applyBorder="1" applyAlignment="1">
      <alignment horizontal="left" vertical="center" wrapText="1"/>
    </xf>
    <xf numFmtId="0" fontId="6" fillId="0" borderId="2" xfId="6" applyNumberFormat="1" applyFont="1" applyFill="1" applyBorder="1" applyAlignment="1" applyProtection="1">
      <alignment vertical="center" wrapText="1"/>
      <protection locked="0"/>
    </xf>
    <xf numFmtId="0" fontId="6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5" xfId="0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vertical="center" wrapText="1"/>
    </xf>
    <xf numFmtId="0" fontId="5" fillId="3" borderId="4" xfId="0" applyFont="1" applyFill="1" applyBorder="1" applyAlignment="1">
      <alignment vertical="center" wrapText="1"/>
    </xf>
    <xf numFmtId="0" fontId="5" fillId="3" borderId="5" xfId="0" applyFont="1" applyFill="1" applyBorder="1" applyAlignment="1">
      <alignment vertical="center" wrapText="1"/>
    </xf>
    <xf numFmtId="0" fontId="6" fillId="0" borderId="2" xfId="0" applyFont="1" applyFill="1" applyBorder="1" applyAlignment="1">
      <alignment horizontal="left" vertical="top" wrapText="1"/>
    </xf>
    <xf numFmtId="0" fontId="5" fillId="0" borderId="1" xfId="4" applyNumberFormat="1" applyFont="1" applyFill="1" applyProtection="1">
      <alignment vertical="top" wrapText="1"/>
    </xf>
    <xf numFmtId="0" fontId="6" fillId="5" borderId="2" xfId="4" applyNumberFormat="1" applyFont="1" applyFill="1" applyBorder="1" applyAlignment="1" applyProtection="1">
      <alignment vertical="center" wrapText="1"/>
    </xf>
    <xf numFmtId="49" fontId="6" fillId="5" borderId="2" xfId="3" applyNumberFormat="1" applyFont="1" applyFill="1" applyBorder="1" applyAlignment="1">
      <alignment horizontal="left" vertical="center" wrapText="1"/>
    </xf>
    <xf numFmtId="0" fontId="12" fillId="0" borderId="0" xfId="5" applyNumberFormat="1" applyFont="1" applyAlignment="1" applyProtection="1">
      <alignment vertical="center" wrapText="1"/>
    </xf>
    <xf numFmtId="4" fontId="5" fillId="5" borderId="2" xfId="0" applyNumberFormat="1" applyFont="1" applyFill="1" applyBorder="1" applyAlignment="1">
      <alignment horizontal="center" vertical="center" wrapText="1"/>
    </xf>
  </cellXfs>
  <cellStyles count="9">
    <cellStyle name="Normal_data" xfId="1"/>
    <cellStyle name="xl32" xfId="5"/>
    <cellStyle name="xl33" xfId="6"/>
    <cellStyle name="xl33_Документ" xfId="4"/>
    <cellStyle name="xl34" xfId="7"/>
    <cellStyle name="xl34_Документ" xfId="8"/>
    <cellStyle name="xl35_Документ" xfId="2"/>
    <cellStyle name="Обычный" xfId="0" builtinId="0"/>
    <cellStyle name="Процентный" xfId="3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80"/>
  <sheetViews>
    <sheetView tabSelected="1" view="pageBreakPreview" topLeftCell="B1" zoomScale="96" zoomScaleNormal="100" zoomScaleSheetLayoutView="96" workbookViewId="0">
      <selection activeCell="F80" sqref="F80"/>
    </sheetView>
  </sheetViews>
  <sheetFormatPr defaultRowHeight="13.2" x14ac:dyDescent="0.25"/>
  <cols>
    <col min="1" max="1" width="9.6640625" style="1" customWidth="1"/>
    <col min="2" max="2" width="14.6640625" style="1" customWidth="1"/>
    <col min="3" max="3" width="53.77734375" style="1" customWidth="1"/>
    <col min="4" max="4" width="8.6640625" style="1" customWidth="1"/>
    <col min="5" max="5" width="8.44140625" style="1" customWidth="1"/>
    <col min="6" max="8" width="18.33203125" style="1" customWidth="1"/>
    <col min="9" max="9" width="68" style="1" customWidth="1"/>
    <col min="10" max="16384" width="8.88671875" style="1"/>
  </cols>
  <sheetData>
    <row r="1" spans="1:9" ht="27" customHeight="1" x14ac:dyDescent="0.25">
      <c r="A1" s="35" t="s">
        <v>17</v>
      </c>
      <c r="B1" s="35"/>
      <c r="C1" s="35"/>
      <c r="D1" s="35"/>
      <c r="E1" s="35"/>
      <c r="F1" s="35"/>
      <c r="G1" s="35"/>
      <c r="H1" s="35"/>
      <c r="I1" s="35"/>
    </row>
    <row r="2" spans="1:9" ht="16.5" customHeight="1" x14ac:dyDescent="0.25">
      <c r="A2" s="37" t="s">
        <v>9</v>
      </c>
      <c r="B2" s="37" t="s">
        <v>10</v>
      </c>
      <c r="C2" s="37" t="s">
        <v>0</v>
      </c>
      <c r="D2" s="37" t="s">
        <v>1</v>
      </c>
      <c r="E2" s="37" t="s">
        <v>2</v>
      </c>
      <c r="F2" s="37" t="s">
        <v>8</v>
      </c>
      <c r="G2" s="37" t="s">
        <v>15</v>
      </c>
      <c r="H2" s="37" t="s">
        <v>18</v>
      </c>
      <c r="I2" s="37" t="s">
        <v>3</v>
      </c>
    </row>
    <row r="3" spans="1:9" ht="11.25" customHeight="1" x14ac:dyDescent="0.25">
      <c r="A3" s="37"/>
      <c r="B3" s="37"/>
      <c r="C3" s="37"/>
      <c r="D3" s="37"/>
      <c r="E3" s="37"/>
      <c r="F3" s="37"/>
      <c r="G3" s="37"/>
      <c r="H3" s="37"/>
      <c r="I3" s="37"/>
    </row>
    <row r="4" spans="1:9" ht="13.65" customHeight="1" x14ac:dyDescent="0.25">
      <c r="A4" s="37"/>
      <c r="B4" s="37"/>
      <c r="C4" s="37"/>
      <c r="D4" s="37"/>
      <c r="E4" s="37"/>
      <c r="F4" s="37"/>
      <c r="G4" s="37"/>
      <c r="H4" s="37"/>
      <c r="I4" s="37"/>
    </row>
    <row r="5" spans="1:9" ht="25.8" customHeight="1" x14ac:dyDescent="0.25">
      <c r="A5" s="36" t="s">
        <v>19</v>
      </c>
      <c r="B5" s="36"/>
      <c r="C5" s="36"/>
      <c r="D5" s="36"/>
      <c r="E5" s="36"/>
      <c r="F5" s="36"/>
      <c r="G5" s="36"/>
      <c r="H5" s="36"/>
      <c r="I5" s="36"/>
    </row>
    <row r="6" spans="1:9" x14ac:dyDescent="0.25">
      <c r="A6" s="36" t="s">
        <v>11</v>
      </c>
      <c r="B6" s="36"/>
      <c r="C6" s="36"/>
      <c r="D6" s="36"/>
      <c r="E6" s="36"/>
      <c r="F6" s="36"/>
      <c r="G6" s="36"/>
      <c r="H6" s="36"/>
      <c r="I6" s="36"/>
    </row>
    <row r="7" spans="1:9" ht="24" x14ac:dyDescent="0.25">
      <c r="A7" s="33">
        <v>900</v>
      </c>
      <c r="B7" s="16" t="s">
        <v>63</v>
      </c>
      <c r="C7" s="8" t="s">
        <v>64</v>
      </c>
      <c r="D7" s="2" t="s">
        <v>65</v>
      </c>
      <c r="E7" s="33">
        <v>240</v>
      </c>
      <c r="F7" s="3">
        <v>360896.22</v>
      </c>
      <c r="G7" s="3">
        <v>0</v>
      </c>
      <c r="H7" s="3">
        <v>0</v>
      </c>
      <c r="I7" s="9" t="s">
        <v>66</v>
      </c>
    </row>
    <row r="8" spans="1:9" ht="24" x14ac:dyDescent="0.25">
      <c r="A8" s="33">
        <v>900</v>
      </c>
      <c r="B8" s="16" t="s">
        <v>63</v>
      </c>
      <c r="C8" s="8" t="s">
        <v>64</v>
      </c>
      <c r="D8" s="2" t="s">
        <v>65</v>
      </c>
      <c r="E8" s="33">
        <v>850</v>
      </c>
      <c r="F8" s="3">
        <v>78000</v>
      </c>
      <c r="G8" s="3">
        <v>0</v>
      </c>
      <c r="H8" s="3">
        <v>0</v>
      </c>
      <c r="I8" s="9" t="s">
        <v>67</v>
      </c>
    </row>
    <row r="9" spans="1:9" ht="36" x14ac:dyDescent="0.25">
      <c r="A9" s="33">
        <v>900</v>
      </c>
      <c r="B9" s="16" t="s">
        <v>73</v>
      </c>
      <c r="C9" s="8" t="s">
        <v>68</v>
      </c>
      <c r="D9" s="2" t="s">
        <v>65</v>
      </c>
      <c r="E9" s="33">
        <v>120</v>
      </c>
      <c r="F9" s="3">
        <v>10778.46</v>
      </c>
      <c r="G9" s="3">
        <v>0</v>
      </c>
      <c r="H9" s="3">
        <v>0</v>
      </c>
      <c r="I9" s="9" t="s">
        <v>69</v>
      </c>
    </row>
    <row r="10" spans="1:9" ht="36" x14ac:dyDescent="0.25">
      <c r="A10" s="33">
        <v>900</v>
      </c>
      <c r="B10" s="16" t="s">
        <v>73</v>
      </c>
      <c r="C10" s="8" t="s">
        <v>68</v>
      </c>
      <c r="D10" s="2" t="s">
        <v>65</v>
      </c>
      <c r="E10" s="33">
        <v>240</v>
      </c>
      <c r="F10" s="3">
        <v>-10778.46</v>
      </c>
      <c r="G10" s="3">
        <v>0</v>
      </c>
      <c r="H10" s="3">
        <v>0</v>
      </c>
      <c r="I10" s="9" t="s">
        <v>70</v>
      </c>
    </row>
    <row r="11" spans="1:9" ht="24" x14ac:dyDescent="0.25">
      <c r="A11" s="33">
        <v>900</v>
      </c>
      <c r="B11" s="16" t="s">
        <v>72</v>
      </c>
      <c r="C11" s="49" t="s">
        <v>71</v>
      </c>
      <c r="D11" s="2" t="s">
        <v>65</v>
      </c>
      <c r="E11" s="33">
        <v>120</v>
      </c>
      <c r="F11" s="3">
        <v>79724.34</v>
      </c>
      <c r="G11" s="3">
        <v>0</v>
      </c>
      <c r="H11" s="3">
        <v>0</v>
      </c>
      <c r="I11" s="9" t="s">
        <v>74</v>
      </c>
    </row>
    <row r="12" spans="1:9" ht="24" x14ac:dyDescent="0.25">
      <c r="A12" s="33">
        <v>900</v>
      </c>
      <c r="B12" s="16" t="s">
        <v>72</v>
      </c>
      <c r="C12" s="49" t="s">
        <v>71</v>
      </c>
      <c r="D12" s="2" t="s">
        <v>65</v>
      </c>
      <c r="E12" s="33">
        <v>240</v>
      </c>
      <c r="F12" s="3">
        <v>-79724.34</v>
      </c>
      <c r="G12" s="3">
        <v>0</v>
      </c>
      <c r="H12" s="3">
        <v>0</v>
      </c>
      <c r="I12" s="9" t="s">
        <v>75</v>
      </c>
    </row>
    <row r="13" spans="1:9" ht="24" x14ac:dyDescent="0.25">
      <c r="A13" s="33">
        <v>900</v>
      </c>
      <c r="B13" s="16" t="s">
        <v>77</v>
      </c>
      <c r="C13" s="8" t="s">
        <v>76</v>
      </c>
      <c r="D13" s="2" t="s">
        <v>78</v>
      </c>
      <c r="E13" s="33">
        <v>610</v>
      </c>
      <c r="F13" s="3">
        <v>22903.54</v>
      </c>
      <c r="G13" s="3">
        <v>0</v>
      </c>
      <c r="H13" s="3">
        <v>0</v>
      </c>
      <c r="I13" s="9" t="s">
        <v>79</v>
      </c>
    </row>
    <row r="14" spans="1:9" ht="24" x14ac:dyDescent="0.25">
      <c r="A14" s="33">
        <v>900</v>
      </c>
      <c r="B14" s="16" t="s">
        <v>80</v>
      </c>
      <c r="C14" s="8" t="s">
        <v>81</v>
      </c>
      <c r="D14" s="2" t="s">
        <v>78</v>
      </c>
      <c r="E14" s="33">
        <v>240</v>
      </c>
      <c r="F14" s="3">
        <v>-71700</v>
      </c>
      <c r="G14" s="3">
        <v>0</v>
      </c>
      <c r="H14" s="3">
        <v>0</v>
      </c>
      <c r="I14" s="9" t="s">
        <v>82</v>
      </c>
    </row>
    <row r="15" spans="1:9" ht="24" x14ac:dyDescent="0.25">
      <c r="A15" s="33">
        <v>900</v>
      </c>
      <c r="B15" s="16" t="s">
        <v>83</v>
      </c>
      <c r="C15" s="8" t="s">
        <v>84</v>
      </c>
      <c r="D15" s="2" t="s">
        <v>78</v>
      </c>
      <c r="E15" s="33">
        <v>240</v>
      </c>
      <c r="F15" s="3">
        <v>50000</v>
      </c>
      <c r="G15" s="3">
        <v>0</v>
      </c>
      <c r="H15" s="3">
        <v>0</v>
      </c>
      <c r="I15" s="9" t="s">
        <v>85</v>
      </c>
    </row>
    <row r="16" spans="1:9" ht="36" x14ac:dyDescent="0.25">
      <c r="A16" s="33">
        <v>900</v>
      </c>
      <c r="B16" s="16" t="s">
        <v>86</v>
      </c>
      <c r="C16" s="50" t="s">
        <v>87</v>
      </c>
      <c r="D16" s="2" t="s">
        <v>88</v>
      </c>
      <c r="E16" s="33">
        <v>240</v>
      </c>
      <c r="F16" s="3">
        <v>15000</v>
      </c>
      <c r="G16" s="3">
        <v>0</v>
      </c>
      <c r="H16" s="3">
        <v>0</v>
      </c>
      <c r="I16" s="9" t="s">
        <v>89</v>
      </c>
    </row>
    <row r="17" spans="1:9" ht="24" x14ac:dyDescent="0.25">
      <c r="A17" s="33">
        <v>900</v>
      </c>
      <c r="B17" s="16" t="s">
        <v>90</v>
      </c>
      <c r="C17" s="8" t="s">
        <v>91</v>
      </c>
      <c r="D17" s="2" t="s">
        <v>92</v>
      </c>
      <c r="E17" s="33">
        <v>240</v>
      </c>
      <c r="F17" s="3">
        <v>20</v>
      </c>
      <c r="G17" s="3">
        <v>0</v>
      </c>
      <c r="H17" s="3">
        <v>0</v>
      </c>
      <c r="I17" s="9" t="s">
        <v>93</v>
      </c>
    </row>
    <row r="18" spans="1:9" ht="36" x14ac:dyDescent="0.25">
      <c r="A18" s="32">
        <v>900</v>
      </c>
      <c r="B18" s="32" t="s">
        <v>59</v>
      </c>
      <c r="C18" s="31" t="s">
        <v>60</v>
      </c>
      <c r="D18" s="2" t="s">
        <v>61</v>
      </c>
      <c r="E18" s="32">
        <v>240</v>
      </c>
      <c r="F18" s="3">
        <v>-526209.38</v>
      </c>
      <c r="G18" s="3">
        <v>0</v>
      </c>
      <c r="H18" s="3">
        <v>0</v>
      </c>
      <c r="I18" s="31" t="s">
        <v>62</v>
      </c>
    </row>
    <row r="19" spans="1:9" ht="24" x14ac:dyDescent="0.25">
      <c r="A19" s="33">
        <v>900</v>
      </c>
      <c r="B19" s="16" t="s">
        <v>95</v>
      </c>
      <c r="C19" s="20" t="s">
        <v>96</v>
      </c>
      <c r="D19" s="2" t="s">
        <v>94</v>
      </c>
      <c r="E19" s="33">
        <v>240</v>
      </c>
      <c r="F19" s="3">
        <v>92436.43</v>
      </c>
      <c r="G19" s="3">
        <v>0</v>
      </c>
      <c r="H19" s="3">
        <v>0</v>
      </c>
      <c r="I19" s="9" t="s">
        <v>137</v>
      </c>
    </row>
    <row r="20" spans="1:9" ht="24" x14ac:dyDescent="0.25">
      <c r="A20" s="19">
        <v>900</v>
      </c>
      <c r="B20" s="16" t="s">
        <v>35</v>
      </c>
      <c r="C20" s="20" t="s">
        <v>36</v>
      </c>
      <c r="D20" s="2" t="s">
        <v>37</v>
      </c>
      <c r="E20" s="19">
        <v>240</v>
      </c>
      <c r="F20" s="3">
        <v>920000</v>
      </c>
      <c r="G20" s="3">
        <v>0</v>
      </c>
      <c r="H20" s="3">
        <v>0</v>
      </c>
      <c r="I20" s="9" t="s">
        <v>38</v>
      </c>
    </row>
    <row r="21" spans="1:9" ht="66" customHeight="1" x14ac:dyDescent="0.25">
      <c r="A21" s="25">
        <v>900</v>
      </c>
      <c r="B21" s="16" t="s">
        <v>39</v>
      </c>
      <c r="C21" s="8" t="s">
        <v>40</v>
      </c>
      <c r="D21" s="2" t="s">
        <v>41</v>
      </c>
      <c r="E21" s="25">
        <v>540</v>
      </c>
      <c r="F21" s="3">
        <v>10014</v>
      </c>
      <c r="G21" s="3">
        <v>0</v>
      </c>
      <c r="H21" s="3">
        <v>0</v>
      </c>
      <c r="I21" s="28" t="s">
        <v>42</v>
      </c>
    </row>
    <row r="22" spans="1:9" ht="34.200000000000003" customHeight="1" x14ac:dyDescent="0.25">
      <c r="A22" s="33">
        <v>900</v>
      </c>
      <c r="B22" s="16" t="s">
        <v>97</v>
      </c>
      <c r="C22" s="8" t="s">
        <v>98</v>
      </c>
      <c r="D22" s="2" t="s">
        <v>41</v>
      </c>
      <c r="E22" s="33">
        <v>240</v>
      </c>
      <c r="F22" s="3">
        <v>51423.48</v>
      </c>
      <c r="G22" s="3">
        <v>0</v>
      </c>
      <c r="H22" s="3">
        <v>0</v>
      </c>
      <c r="I22" s="28" t="s">
        <v>135</v>
      </c>
    </row>
    <row r="23" spans="1:9" ht="34.200000000000003" customHeight="1" x14ac:dyDescent="0.25">
      <c r="A23" s="33">
        <v>900</v>
      </c>
      <c r="B23" s="16" t="s">
        <v>99</v>
      </c>
      <c r="C23" s="20" t="s">
        <v>100</v>
      </c>
      <c r="D23" s="2" t="s">
        <v>101</v>
      </c>
      <c r="E23" s="33">
        <v>240</v>
      </c>
      <c r="F23" s="3">
        <v>-173014</v>
      </c>
      <c r="G23" s="3">
        <v>0</v>
      </c>
      <c r="H23" s="3">
        <v>0</v>
      </c>
      <c r="I23" s="28" t="s">
        <v>136</v>
      </c>
    </row>
    <row r="24" spans="1:9" ht="34.200000000000003" customHeight="1" x14ac:dyDescent="0.25">
      <c r="A24" s="33">
        <v>900</v>
      </c>
      <c r="B24" s="16" t="s">
        <v>99</v>
      </c>
      <c r="C24" s="20" t="s">
        <v>100</v>
      </c>
      <c r="D24" s="2" t="s">
        <v>101</v>
      </c>
      <c r="E24" s="33">
        <v>410</v>
      </c>
      <c r="F24" s="3">
        <v>-8700</v>
      </c>
      <c r="G24" s="3">
        <v>0</v>
      </c>
      <c r="H24" s="3">
        <v>0</v>
      </c>
      <c r="I24" s="28" t="s">
        <v>102</v>
      </c>
    </row>
    <row r="25" spans="1:9" ht="34.200000000000003" customHeight="1" x14ac:dyDescent="0.25">
      <c r="A25" s="33">
        <v>900</v>
      </c>
      <c r="B25" s="18" t="s">
        <v>103</v>
      </c>
      <c r="C25" s="51" t="s">
        <v>104</v>
      </c>
      <c r="D25" s="2" t="s">
        <v>13</v>
      </c>
      <c r="E25" s="33">
        <v>410</v>
      </c>
      <c r="F25" s="3">
        <v>-107000</v>
      </c>
      <c r="G25" s="3">
        <v>0</v>
      </c>
      <c r="H25" s="3">
        <v>0</v>
      </c>
      <c r="I25" s="28" t="s">
        <v>108</v>
      </c>
    </row>
    <row r="26" spans="1:9" ht="34.200000000000003" customHeight="1" x14ac:dyDescent="0.25">
      <c r="A26" s="33">
        <v>900</v>
      </c>
      <c r="B26" s="16" t="s">
        <v>105</v>
      </c>
      <c r="C26" s="20" t="s">
        <v>106</v>
      </c>
      <c r="D26" s="2" t="s">
        <v>107</v>
      </c>
      <c r="E26" s="33">
        <v>610</v>
      </c>
      <c r="F26" s="3">
        <v>-988299.09</v>
      </c>
      <c r="G26" s="3">
        <v>0</v>
      </c>
      <c r="H26" s="3">
        <v>0</v>
      </c>
      <c r="I26" s="28" t="s">
        <v>109</v>
      </c>
    </row>
    <row r="27" spans="1:9" ht="34.200000000000003" customHeight="1" x14ac:dyDescent="0.25">
      <c r="A27" s="33">
        <v>900</v>
      </c>
      <c r="B27" s="16" t="s">
        <v>110</v>
      </c>
      <c r="C27" s="30" t="s">
        <v>111</v>
      </c>
      <c r="D27" s="2" t="s">
        <v>112</v>
      </c>
      <c r="E27" s="33">
        <v>110</v>
      </c>
      <c r="F27" s="3">
        <v>-1411</v>
      </c>
      <c r="G27" s="3">
        <v>0</v>
      </c>
      <c r="H27" s="3">
        <v>0</v>
      </c>
      <c r="I27" s="28" t="s">
        <v>113</v>
      </c>
    </row>
    <row r="28" spans="1:9" ht="34.200000000000003" customHeight="1" x14ac:dyDescent="0.25">
      <c r="A28" s="33">
        <v>900</v>
      </c>
      <c r="B28" s="16" t="s">
        <v>110</v>
      </c>
      <c r="C28" s="30" t="s">
        <v>111</v>
      </c>
      <c r="D28" s="2" t="s">
        <v>112</v>
      </c>
      <c r="E28" s="33">
        <v>240</v>
      </c>
      <c r="F28" s="3">
        <v>1411</v>
      </c>
      <c r="G28" s="3">
        <v>0</v>
      </c>
      <c r="H28" s="3">
        <v>0</v>
      </c>
      <c r="I28" s="28" t="s">
        <v>134</v>
      </c>
    </row>
    <row r="29" spans="1:9" ht="34.200000000000003" customHeight="1" x14ac:dyDescent="0.25">
      <c r="A29" s="33">
        <v>900</v>
      </c>
      <c r="B29" s="16" t="s">
        <v>114</v>
      </c>
      <c r="C29" s="20" t="s">
        <v>115</v>
      </c>
      <c r="D29" s="2" t="s">
        <v>116</v>
      </c>
      <c r="E29" s="33">
        <v>310</v>
      </c>
      <c r="F29" s="3">
        <v>110750.22</v>
      </c>
      <c r="G29" s="3">
        <v>0</v>
      </c>
      <c r="H29" s="3">
        <v>0</v>
      </c>
      <c r="I29" s="28" t="s">
        <v>117</v>
      </c>
    </row>
    <row r="30" spans="1:9" ht="46.2" customHeight="1" x14ac:dyDescent="0.25">
      <c r="A30" s="10">
        <v>900</v>
      </c>
      <c r="B30" s="21" t="s">
        <v>43</v>
      </c>
      <c r="C30" s="29" t="s">
        <v>44</v>
      </c>
      <c r="D30" s="2" t="s">
        <v>22</v>
      </c>
      <c r="E30" s="10">
        <v>410</v>
      </c>
      <c r="F30" s="3">
        <v>-313080</v>
      </c>
      <c r="G30" s="3">
        <v>0</v>
      </c>
      <c r="H30" s="3">
        <v>0</v>
      </c>
      <c r="I30" s="26" t="s">
        <v>45</v>
      </c>
    </row>
    <row r="31" spans="1:9" ht="26.4" customHeight="1" x14ac:dyDescent="0.25">
      <c r="A31" s="11">
        <v>900</v>
      </c>
      <c r="B31" s="16" t="s">
        <v>46</v>
      </c>
      <c r="C31" s="20" t="s">
        <v>47</v>
      </c>
      <c r="D31" s="2" t="s">
        <v>48</v>
      </c>
      <c r="E31" s="11">
        <v>610</v>
      </c>
      <c r="F31" s="3">
        <v>30000</v>
      </c>
      <c r="G31" s="3">
        <v>0</v>
      </c>
      <c r="H31" s="3">
        <v>0</v>
      </c>
      <c r="I31" s="9" t="s">
        <v>133</v>
      </c>
    </row>
    <row r="32" spans="1:9" ht="26.4" customHeight="1" x14ac:dyDescent="0.25">
      <c r="A32" s="33">
        <v>900</v>
      </c>
      <c r="B32" s="16" t="s">
        <v>118</v>
      </c>
      <c r="C32" s="30" t="s">
        <v>120</v>
      </c>
      <c r="D32" s="2" t="s">
        <v>119</v>
      </c>
      <c r="E32" s="33">
        <v>110</v>
      </c>
      <c r="F32" s="3">
        <v>19200</v>
      </c>
      <c r="G32" s="3">
        <v>0</v>
      </c>
      <c r="H32" s="3">
        <v>0</v>
      </c>
      <c r="I32" s="9" t="s">
        <v>132</v>
      </c>
    </row>
    <row r="33" spans="1:9" ht="26.4" customHeight="1" x14ac:dyDescent="0.25">
      <c r="A33" s="33">
        <v>900</v>
      </c>
      <c r="B33" s="16" t="s">
        <v>118</v>
      </c>
      <c r="C33" s="30" t="s">
        <v>120</v>
      </c>
      <c r="D33" s="2" t="s">
        <v>119</v>
      </c>
      <c r="E33" s="33">
        <v>240</v>
      </c>
      <c r="F33" s="3">
        <v>800</v>
      </c>
      <c r="G33" s="3">
        <v>0</v>
      </c>
      <c r="H33" s="3">
        <v>0</v>
      </c>
      <c r="I33" s="9" t="s">
        <v>131</v>
      </c>
    </row>
    <row r="34" spans="1:9" ht="26.4" customHeight="1" x14ac:dyDescent="0.25">
      <c r="A34" s="39" t="s">
        <v>121</v>
      </c>
      <c r="B34" s="40"/>
      <c r="C34" s="41"/>
      <c r="D34" s="33"/>
      <c r="E34" s="33"/>
      <c r="F34" s="3"/>
      <c r="G34" s="3"/>
      <c r="H34" s="3"/>
      <c r="I34" s="34"/>
    </row>
    <row r="35" spans="1:9" ht="26.4" customHeight="1" x14ac:dyDescent="0.25">
      <c r="A35" s="33">
        <v>904</v>
      </c>
      <c r="B35" s="2" t="s">
        <v>124</v>
      </c>
      <c r="C35" s="8" t="s">
        <v>122</v>
      </c>
      <c r="D35" s="2" t="s">
        <v>78</v>
      </c>
      <c r="E35" s="33">
        <v>120</v>
      </c>
      <c r="F35" s="3">
        <v>-2700</v>
      </c>
      <c r="G35" s="3">
        <v>0</v>
      </c>
      <c r="H35" s="3">
        <v>0</v>
      </c>
      <c r="I35" s="34" t="s">
        <v>126</v>
      </c>
    </row>
    <row r="36" spans="1:9" ht="26.4" customHeight="1" x14ac:dyDescent="0.25">
      <c r="A36" s="33">
        <v>904</v>
      </c>
      <c r="B36" s="2" t="s">
        <v>124</v>
      </c>
      <c r="C36" s="8" t="s">
        <v>122</v>
      </c>
      <c r="D36" s="2" t="s">
        <v>78</v>
      </c>
      <c r="E36" s="33">
        <v>240</v>
      </c>
      <c r="F36" s="3">
        <v>66635.75</v>
      </c>
      <c r="G36" s="3">
        <v>0</v>
      </c>
      <c r="H36" s="3">
        <v>0</v>
      </c>
      <c r="I36" s="34" t="s">
        <v>127</v>
      </c>
    </row>
    <row r="37" spans="1:9" ht="26.4" customHeight="1" x14ac:dyDescent="0.25">
      <c r="A37" s="33">
        <v>904</v>
      </c>
      <c r="B37" s="2" t="s">
        <v>124</v>
      </c>
      <c r="C37" s="8" t="s">
        <v>122</v>
      </c>
      <c r="D37" s="2" t="s">
        <v>78</v>
      </c>
      <c r="E37" s="33">
        <v>850</v>
      </c>
      <c r="F37" s="3">
        <v>145.35</v>
      </c>
      <c r="G37" s="3">
        <v>0</v>
      </c>
      <c r="H37" s="3">
        <v>0</v>
      </c>
      <c r="I37" s="34" t="s">
        <v>128</v>
      </c>
    </row>
    <row r="38" spans="1:9" ht="26.4" customHeight="1" x14ac:dyDescent="0.25">
      <c r="A38" s="33">
        <v>904</v>
      </c>
      <c r="B38" s="2" t="s">
        <v>125</v>
      </c>
      <c r="C38" s="8" t="s">
        <v>123</v>
      </c>
      <c r="D38" s="2" t="s">
        <v>78</v>
      </c>
      <c r="E38" s="33">
        <v>240</v>
      </c>
      <c r="F38" s="3">
        <v>289628.26</v>
      </c>
      <c r="G38" s="3">
        <v>0</v>
      </c>
      <c r="H38" s="3">
        <v>0</v>
      </c>
      <c r="I38" s="34" t="s">
        <v>129</v>
      </c>
    </row>
    <row r="39" spans="1:9" ht="26.4" customHeight="1" x14ac:dyDescent="0.25">
      <c r="A39" s="33">
        <v>904</v>
      </c>
      <c r="B39" s="2" t="s">
        <v>125</v>
      </c>
      <c r="C39" s="8" t="s">
        <v>122</v>
      </c>
      <c r="D39" s="2" t="s">
        <v>78</v>
      </c>
      <c r="E39" s="33">
        <v>850</v>
      </c>
      <c r="F39" s="3">
        <v>4000</v>
      </c>
      <c r="G39" s="3">
        <v>0</v>
      </c>
      <c r="H39" s="3">
        <v>0</v>
      </c>
      <c r="I39" s="34" t="s">
        <v>130</v>
      </c>
    </row>
    <row r="40" spans="1:9" ht="13.2" customHeight="1" x14ac:dyDescent="0.25">
      <c r="A40" s="46" t="s">
        <v>4</v>
      </c>
      <c r="B40" s="47"/>
      <c r="C40" s="47"/>
      <c r="D40" s="47"/>
      <c r="E40" s="48"/>
      <c r="F40" s="4">
        <f>SUM(F7:F39)</f>
        <v>-68849.220000000088</v>
      </c>
      <c r="G40" s="4">
        <f>SUM(G30:G31)</f>
        <v>0</v>
      </c>
      <c r="H40" s="4">
        <f>SUM(H30:H31)</f>
        <v>0</v>
      </c>
      <c r="I40" s="5" t="s">
        <v>7</v>
      </c>
    </row>
    <row r="41" spans="1:9" ht="14.4" customHeight="1" x14ac:dyDescent="0.25">
      <c r="A41" s="42" t="s">
        <v>5</v>
      </c>
      <c r="B41" s="42"/>
      <c r="C41" s="42"/>
      <c r="D41" s="42"/>
      <c r="E41" s="42"/>
      <c r="F41" s="4">
        <f>F40</f>
        <v>-68849.220000000088</v>
      </c>
      <c r="G41" s="4">
        <f>G40</f>
        <v>0</v>
      </c>
      <c r="H41" s="4">
        <f>H40</f>
        <v>0</v>
      </c>
      <c r="I41" s="5" t="s">
        <v>7</v>
      </c>
    </row>
    <row r="42" spans="1:9" ht="14.4" customHeight="1" x14ac:dyDescent="0.25">
      <c r="A42" s="39" t="s">
        <v>20</v>
      </c>
      <c r="B42" s="40"/>
      <c r="C42" s="40"/>
      <c r="D42" s="40"/>
      <c r="E42" s="40"/>
      <c r="F42" s="40"/>
      <c r="G42" s="40"/>
      <c r="H42" s="40"/>
      <c r="I42" s="41"/>
    </row>
    <row r="43" spans="1:9" ht="14.4" customHeight="1" x14ac:dyDescent="0.25">
      <c r="A43" s="39" t="s">
        <v>49</v>
      </c>
      <c r="B43" s="40"/>
      <c r="C43" s="40"/>
      <c r="D43" s="40"/>
      <c r="E43" s="40"/>
      <c r="F43" s="40"/>
      <c r="G43" s="40"/>
      <c r="H43" s="40"/>
      <c r="I43" s="41"/>
    </row>
    <row r="44" spans="1:9" ht="30" customHeight="1" x14ac:dyDescent="0.25">
      <c r="A44" s="7">
        <v>900</v>
      </c>
      <c r="B44" s="16" t="s">
        <v>50</v>
      </c>
      <c r="C44" s="8" t="s">
        <v>51</v>
      </c>
      <c r="D44" s="2" t="s">
        <v>32</v>
      </c>
      <c r="E44" s="7">
        <v>240</v>
      </c>
      <c r="F44" s="3">
        <v>90761</v>
      </c>
      <c r="G44" s="3">
        <v>0</v>
      </c>
      <c r="H44" s="3">
        <v>0</v>
      </c>
      <c r="I44" s="9" t="s">
        <v>138</v>
      </c>
    </row>
    <row r="45" spans="1:9" ht="30" customHeight="1" x14ac:dyDescent="0.25">
      <c r="A45" s="33">
        <v>900</v>
      </c>
      <c r="B45" s="16" t="s">
        <v>50</v>
      </c>
      <c r="C45" s="8" t="s">
        <v>51</v>
      </c>
      <c r="D45" s="2" t="s">
        <v>32</v>
      </c>
      <c r="E45" s="33">
        <v>850</v>
      </c>
      <c r="F45" s="3">
        <v>589</v>
      </c>
      <c r="G45" s="3">
        <v>0</v>
      </c>
      <c r="H45" s="3">
        <v>0</v>
      </c>
      <c r="I45" s="9" t="s">
        <v>138</v>
      </c>
    </row>
    <row r="46" spans="1:9" ht="19.2" customHeight="1" x14ac:dyDescent="0.25">
      <c r="A46" s="39" t="s">
        <v>52</v>
      </c>
      <c r="B46" s="40"/>
      <c r="C46" s="40"/>
      <c r="D46" s="40"/>
      <c r="E46" s="40"/>
      <c r="F46" s="40"/>
      <c r="G46" s="40"/>
      <c r="H46" s="40"/>
      <c r="I46" s="41"/>
    </row>
    <row r="47" spans="1:9" ht="30" customHeight="1" x14ac:dyDescent="0.25">
      <c r="A47" s="25">
        <v>905</v>
      </c>
      <c r="B47" s="16" t="s">
        <v>23</v>
      </c>
      <c r="C47" s="20" t="s">
        <v>24</v>
      </c>
      <c r="D47" s="2" t="s">
        <v>13</v>
      </c>
      <c r="E47" s="25">
        <v>610</v>
      </c>
      <c r="F47" s="3">
        <v>974337.44</v>
      </c>
      <c r="G47" s="3">
        <v>0</v>
      </c>
      <c r="H47" s="3">
        <v>0</v>
      </c>
      <c r="I47" s="9" t="s">
        <v>139</v>
      </c>
    </row>
    <row r="48" spans="1:9" ht="30" customHeight="1" x14ac:dyDescent="0.25">
      <c r="A48" s="33">
        <v>905</v>
      </c>
      <c r="B48" s="2" t="s">
        <v>53</v>
      </c>
      <c r="C48" s="30" t="s">
        <v>57</v>
      </c>
      <c r="D48" s="2" t="s">
        <v>13</v>
      </c>
      <c r="E48" s="33">
        <v>610</v>
      </c>
      <c r="F48" s="3">
        <v>-323569.93</v>
      </c>
      <c r="G48" s="3">
        <v>0</v>
      </c>
      <c r="H48" s="3">
        <v>0</v>
      </c>
      <c r="I48" s="52" t="s">
        <v>140</v>
      </c>
    </row>
    <row r="49" spans="1:9" ht="52.2" customHeight="1" x14ac:dyDescent="0.25">
      <c r="A49" s="27">
        <v>905</v>
      </c>
      <c r="B49" s="16" t="s">
        <v>54</v>
      </c>
      <c r="C49" s="20" t="s">
        <v>55</v>
      </c>
      <c r="D49" s="2" t="s">
        <v>13</v>
      </c>
      <c r="E49" s="27">
        <v>610</v>
      </c>
      <c r="F49" s="3">
        <v>9571885.5899999999</v>
      </c>
      <c r="G49" s="3">
        <v>0</v>
      </c>
      <c r="H49" s="3">
        <v>0</v>
      </c>
      <c r="I49" s="9" t="s">
        <v>56</v>
      </c>
    </row>
    <row r="50" spans="1:9" ht="33" customHeight="1" x14ac:dyDescent="0.25">
      <c r="A50" s="33">
        <v>905</v>
      </c>
      <c r="B50" s="16" t="s">
        <v>141</v>
      </c>
      <c r="C50" s="53" t="s">
        <v>142</v>
      </c>
      <c r="D50" s="2" t="s">
        <v>13</v>
      </c>
      <c r="E50" s="33">
        <v>610</v>
      </c>
      <c r="F50" s="3">
        <v>-30000</v>
      </c>
      <c r="G50" s="3">
        <v>0</v>
      </c>
      <c r="H50" s="3">
        <v>0</v>
      </c>
      <c r="I50" s="9" t="s">
        <v>143</v>
      </c>
    </row>
    <row r="51" spans="1:9" ht="32.4" customHeight="1" x14ac:dyDescent="0.25">
      <c r="A51" s="17">
        <v>905</v>
      </c>
      <c r="B51" s="16" t="s">
        <v>25</v>
      </c>
      <c r="C51" s="20" t="s">
        <v>26</v>
      </c>
      <c r="D51" s="2" t="s">
        <v>14</v>
      </c>
      <c r="E51" s="17">
        <v>610</v>
      </c>
      <c r="F51" s="3">
        <v>3781084.95</v>
      </c>
      <c r="G51" s="3">
        <v>0</v>
      </c>
      <c r="H51" s="3">
        <v>0</v>
      </c>
      <c r="I51" s="9" t="s">
        <v>144</v>
      </c>
    </row>
    <row r="52" spans="1:9" ht="28.8" customHeight="1" x14ac:dyDescent="0.25">
      <c r="A52" s="33">
        <v>905</v>
      </c>
      <c r="B52" s="16" t="s">
        <v>141</v>
      </c>
      <c r="C52" s="53" t="s">
        <v>142</v>
      </c>
      <c r="D52" s="2" t="s">
        <v>14</v>
      </c>
      <c r="E52" s="33">
        <v>610</v>
      </c>
      <c r="F52" s="3">
        <v>-25000</v>
      </c>
      <c r="G52" s="3">
        <v>0</v>
      </c>
      <c r="H52" s="3">
        <v>0</v>
      </c>
      <c r="I52" s="9" t="s">
        <v>145</v>
      </c>
    </row>
    <row r="53" spans="1:9" ht="31.2" customHeight="1" x14ac:dyDescent="0.25">
      <c r="A53" s="17">
        <v>905</v>
      </c>
      <c r="B53" s="16" t="s">
        <v>53</v>
      </c>
      <c r="C53" s="30" t="s">
        <v>57</v>
      </c>
      <c r="D53" s="2" t="s">
        <v>14</v>
      </c>
      <c r="E53" s="17">
        <v>610</v>
      </c>
      <c r="F53" s="3">
        <v>-447076.43</v>
      </c>
      <c r="G53" s="3">
        <v>0</v>
      </c>
      <c r="H53" s="3">
        <v>0</v>
      </c>
      <c r="I53" s="9" t="s">
        <v>146</v>
      </c>
    </row>
    <row r="54" spans="1:9" ht="22.2" customHeight="1" x14ac:dyDescent="0.25">
      <c r="A54" s="33">
        <v>905</v>
      </c>
      <c r="B54" s="16" t="s">
        <v>147</v>
      </c>
      <c r="C54" s="20" t="s">
        <v>148</v>
      </c>
      <c r="D54" s="2" t="s">
        <v>14</v>
      </c>
      <c r="E54" s="33">
        <v>610</v>
      </c>
      <c r="F54" s="3">
        <v>27000</v>
      </c>
      <c r="G54" s="3">
        <v>0</v>
      </c>
      <c r="H54" s="3">
        <v>0</v>
      </c>
      <c r="I54" s="9" t="s">
        <v>149</v>
      </c>
    </row>
    <row r="55" spans="1:9" ht="63.6" customHeight="1" x14ac:dyDescent="0.25">
      <c r="A55" s="33">
        <v>905</v>
      </c>
      <c r="B55" s="16" t="s">
        <v>151</v>
      </c>
      <c r="C55" s="8" t="s">
        <v>150</v>
      </c>
      <c r="D55" s="2" t="s">
        <v>14</v>
      </c>
      <c r="E55" s="33">
        <v>320</v>
      </c>
      <c r="F55" s="3">
        <v>25000</v>
      </c>
      <c r="G55" s="3">
        <v>0</v>
      </c>
      <c r="H55" s="3">
        <v>0</v>
      </c>
      <c r="I55" s="9" t="s">
        <v>152</v>
      </c>
    </row>
    <row r="56" spans="1:9" ht="61.8" customHeight="1" x14ac:dyDescent="0.25">
      <c r="A56" s="33">
        <v>905</v>
      </c>
      <c r="B56" s="16" t="s">
        <v>151</v>
      </c>
      <c r="C56" s="8" t="s">
        <v>150</v>
      </c>
      <c r="D56" s="2" t="s">
        <v>14</v>
      </c>
      <c r="E56" s="33">
        <v>610</v>
      </c>
      <c r="F56" s="3">
        <v>-25000</v>
      </c>
      <c r="G56" s="3">
        <v>0</v>
      </c>
      <c r="H56" s="3">
        <v>0</v>
      </c>
      <c r="I56" s="9" t="s">
        <v>153</v>
      </c>
    </row>
    <row r="57" spans="1:9" ht="27.6" customHeight="1" x14ac:dyDescent="0.25">
      <c r="A57" s="33">
        <v>905</v>
      </c>
      <c r="B57" s="16" t="s">
        <v>154</v>
      </c>
      <c r="C57" s="8" t="s">
        <v>155</v>
      </c>
      <c r="D57" s="2" t="s">
        <v>14</v>
      </c>
      <c r="E57" s="33">
        <v>610</v>
      </c>
      <c r="F57" s="3">
        <v>7555</v>
      </c>
      <c r="G57" s="3">
        <v>0</v>
      </c>
      <c r="H57" s="3">
        <v>0</v>
      </c>
      <c r="I57" s="9" t="s">
        <v>156</v>
      </c>
    </row>
    <row r="58" spans="1:9" ht="27.6" customHeight="1" x14ac:dyDescent="0.25">
      <c r="A58" s="33">
        <v>905</v>
      </c>
      <c r="B58" s="2" t="s">
        <v>50</v>
      </c>
      <c r="C58" s="20" t="s">
        <v>51</v>
      </c>
      <c r="D58" s="2" t="s">
        <v>32</v>
      </c>
      <c r="E58" s="33">
        <v>120</v>
      </c>
      <c r="F58" s="3">
        <v>936672.86</v>
      </c>
      <c r="G58" s="3">
        <v>0</v>
      </c>
      <c r="H58" s="3">
        <v>0</v>
      </c>
      <c r="I58" s="52" t="s">
        <v>162</v>
      </c>
    </row>
    <row r="59" spans="1:9" ht="27.6" customHeight="1" x14ac:dyDescent="0.25">
      <c r="A59" s="33">
        <v>905</v>
      </c>
      <c r="B59" s="2" t="s">
        <v>50</v>
      </c>
      <c r="C59" s="20" t="s">
        <v>51</v>
      </c>
      <c r="D59" s="2" t="s">
        <v>32</v>
      </c>
      <c r="E59" s="33">
        <v>240</v>
      </c>
      <c r="F59" s="3">
        <v>3979.94</v>
      </c>
      <c r="G59" s="3">
        <v>0</v>
      </c>
      <c r="H59" s="3">
        <v>0</v>
      </c>
      <c r="I59" s="52" t="s">
        <v>157</v>
      </c>
    </row>
    <row r="60" spans="1:9" ht="27.6" customHeight="1" x14ac:dyDescent="0.25">
      <c r="A60" s="33">
        <v>905</v>
      </c>
      <c r="B60" s="2" t="s">
        <v>158</v>
      </c>
      <c r="C60" s="49" t="s">
        <v>159</v>
      </c>
      <c r="D60" s="2" t="s">
        <v>32</v>
      </c>
      <c r="E60" s="33">
        <v>110</v>
      </c>
      <c r="F60" s="3">
        <v>8220</v>
      </c>
      <c r="G60" s="3">
        <v>0</v>
      </c>
      <c r="H60" s="3">
        <v>0</v>
      </c>
      <c r="I60" s="52" t="s">
        <v>160</v>
      </c>
    </row>
    <row r="61" spans="1:9" ht="27.6" customHeight="1" x14ac:dyDescent="0.25">
      <c r="A61" s="33">
        <v>905</v>
      </c>
      <c r="B61" s="2" t="s">
        <v>158</v>
      </c>
      <c r="C61" s="49" t="s">
        <v>159</v>
      </c>
      <c r="D61" s="2" t="s">
        <v>32</v>
      </c>
      <c r="E61" s="33">
        <v>240</v>
      </c>
      <c r="F61" s="3">
        <v>64780</v>
      </c>
      <c r="G61" s="3">
        <v>0</v>
      </c>
      <c r="H61" s="3">
        <v>0</v>
      </c>
      <c r="I61" s="52" t="s">
        <v>161</v>
      </c>
    </row>
    <row r="62" spans="1:9" x14ac:dyDescent="0.25">
      <c r="A62" s="42" t="s">
        <v>4</v>
      </c>
      <c r="B62" s="42"/>
      <c r="C62" s="42"/>
      <c r="D62" s="42"/>
      <c r="E62" s="42"/>
      <c r="F62" s="4">
        <f>SUM(F43:F61)</f>
        <v>14641219.42</v>
      </c>
      <c r="G62" s="4">
        <f>SUM(G44:G53)</f>
        <v>0</v>
      </c>
      <c r="H62" s="4">
        <f>SUM(H44:H53)</f>
        <v>0</v>
      </c>
      <c r="I62" s="5" t="s">
        <v>7</v>
      </c>
    </row>
    <row r="63" spans="1:9" ht="14.4" customHeight="1" x14ac:dyDescent="0.25">
      <c r="A63" s="42" t="s">
        <v>5</v>
      </c>
      <c r="B63" s="42"/>
      <c r="C63" s="42"/>
      <c r="D63" s="42"/>
      <c r="E63" s="42"/>
      <c r="F63" s="4">
        <f>F62</f>
        <v>14641219.42</v>
      </c>
      <c r="G63" s="4">
        <f>G62</f>
        <v>0</v>
      </c>
      <c r="H63" s="4">
        <f>H62</f>
        <v>0</v>
      </c>
      <c r="I63" s="5" t="s">
        <v>7</v>
      </c>
    </row>
    <row r="64" spans="1:9" ht="25.8" customHeight="1" x14ac:dyDescent="0.25">
      <c r="A64" s="38" t="s">
        <v>21</v>
      </c>
      <c r="B64" s="38"/>
      <c r="C64" s="38"/>
      <c r="D64" s="38"/>
      <c r="E64" s="38"/>
      <c r="F64" s="38"/>
      <c r="G64" s="38"/>
      <c r="H64" s="38"/>
      <c r="I64" s="38"/>
    </row>
    <row r="65" spans="1:9" x14ac:dyDescent="0.25">
      <c r="A65" s="38" t="s">
        <v>11</v>
      </c>
      <c r="B65" s="38"/>
      <c r="C65" s="38"/>
      <c r="D65" s="38"/>
      <c r="E65" s="38"/>
      <c r="F65" s="38"/>
      <c r="G65" s="38"/>
      <c r="H65" s="38"/>
      <c r="I65" s="38"/>
    </row>
    <row r="66" spans="1:9" ht="31.8" customHeight="1" x14ac:dyDescent="0.25">
      <c r="A66" s="17">
        <v>900</v>
      </c>
      <c r="B66" s="18" t="s">
        <v>27</v>
      </c>
      <c r="C66" s="22" t="s">
        <v>28</v>
      </c>
      <c r="D66" s="2" t="s">
        <v>12</v>
      </c>
      <c r="E66" s="17">
        <v>610</v>
      </c>
      <c r="F66" s="3">
        <v>-452087.13</v>
      </c>
      <c r="G66" s="3">
        <v>0</v>
      </c>
      <c r="H66" s="3">
        <v>0</v>
      </c>
      <c r="I66" s="9" t="s">
        <v>164</v>
      </c>
    </row>
    <row r="67" spans="1:9" ht="26.4" customHeight="1" x14ac:dyDescent="0.25">
      <c r="A67" s="25">
        <v>900</v>
      </c>
      <c r="B67" s="16" t="s">
        <v>33</v>
      </c>
      <c r="C67" s="20" t="s">
        <v>34</v>
      </c>
      <c r="D67" s="2" t="s">
        <v>12</v>
      </c>
      <c r="E67" s="25">
        <v>610</v>
      </c>
      <c r="F67" s="3">
        <v>-159000</v>
      </c>
      <c r="G67" s="3">
        <v>0</v>
      </c>
      <c r="H67" s="3">
        <v>0</v>
      </c>
      <c r="I67" s="9" t="s">
        <v>163</v>
      </c>
    </row>
    <row r="68" spans="1:9" ht="26.4" customHeight="1" x14ac:dyDescent="0.25">
      <c r="A68" s="33">
        <v>900</v>
      </c>
      <c r="B68" s="2" t="s">
        <v>166</v>
      </c>
      <c r="C68" s="34" t="s">
        <v>165</v>
      </c>
      <c r="D68" s="2" t="s">
        <v>12</v>
      </c>
      <c r="E68" s="33">
        <v>110</v>
      </c>
      <c r="F68" s="3">
        <v>-40000</v>
      </c>
      <c r="G68" s="3">
        <v>0</v>
      </c>
      <c r="H68" s="3">
        <v>0</v>
      </c>
      <c r="I68" s="52" t="s">
        <v>167</v>
      </c>
    </row>
    <row r="69" spans="1:9" ht="26.4" customHeight="1" x14ac:dyDescent="0.25">
      <c r="A69" s="33">
        <v>900</v>
      </c>
      <c r="B69" s="2" t="s">
        <v>166</v>
      </c>
      <c r="C69" s="34" t="s">
        <v>165</v>
      </c>
      <c r="D69" s="2" t="s">
        <v>12</v>
      </c>
      <c r="E69" s="33">
        <v>240</v>
      </c>
      <c r="F69" s="3">
        <v>-25000</v>
      </c>
      <c r="G69" s="3">
        <v>0</v>
      </c>
      <c r="H69" s="3">
        <v>0</v>
      </c>
      <c r="I69" s="52" t="s">
        <v>168</v>
      </c>
    </row>
    <row r="70" spans="1:9" x14ac:dyDescent="0.25">
      <c r="A70" s="42" t="s">
        <v>4</v>
      </c>
      <c r="B70" s="42"/>
      <c r="C70" s="42"/>
      <c r="D70" s="42"/>
      <c r="E70" s="42"/>
      <c r="F70" s="4">
        <f>SUM(F66:F69)</f>
        <v>-676087.13</v>
      </c>
      <c r="G70" s="4">
        <f t="shared" ref="G70:H70" si="0">SUM(G66:G67)</f>
        <v>0</v>
      </c>
      <c r="H70" s="4">
        <f t="shared" si="0"/>
        <v>0</v>
      </c>
      <c r="I70" s="5" t="s">
        <v>7</v>
      </c>
    </row>
    <row r="71" spans="1:9" ht="14.4" customHeight="1" x14ac:dyDescent="0.25">
      <c r="A71" s="46" t="s">
        <v>5</v>
      </c>
      <c r="B71" s="47"/>
      <c r="C71" s="47"/>
      <c r="D71" s="47"/>
      <c r="E71" s="48"/>
      <c r="F71" s="4">
        <f>F70</f>
        <v>-676087.13</v>
      </c>
      <c r="G71" s="4">
        <f>G70</f>
        <v>0</v>
      </c>
      <c r="H71" s="4">
        <f>H70</f>
        <v>0</v>
      </c>
      <c r="I71" s="5" t="s">
        <v>7</v>
      </c>
    </row>
    <row r="72" spans="1:9" ht="14.4" customHeight="1" x14ac:dyDescent="0.25">
      <c r="A72" s="39" t="s">
        <v>16</v>
      </c>
      <c r="B72" s="40"/>
      <c r="C72" s="41"/>
      <c r="D72" s="12"/>
      <c r="E72" s="13"/>
      <c r="F72" s="14"/>
      <c r="G72" s="14"/>
      <c r="H72" s="14"/>
      <c r="I72" s="15"/>
    </row>
    <row r="73" spans="1:9" ht="26.4" customHeight="1" x14ac:dyDescent="0.25">
      <c r="A73" s="33">
        <v>901</v>
      </c>
      <c r="B73" s="16" t="s">
        <v>171</v>
      </c>
      <c r="C73" s="8" t="s">
        <v>169</v>
      </c>
      <c r="D73" s="2" t="s">
        <v>170</v>
      </c>
      <c r="E73" s="33">
        <v>120</v>
      </c>
      <c r="F73" s="54">
        <v>-4106</v>
      </c>
      <c r="G73" s="3">
        <v>0</v>
      </c>
      <c r="H73" s="3">
        <v>0</v>
      </c>
      <c r="I73" s="9" t="s">
        <v>172</v>
      </c>
    </row>
    <row r="74" spans="1:9" ht="28.2" customHeight="1" x14ac:dyDescent="0.25">
      <c r="A74" s="33">
        <v>901</v>
      </c>
      <c r="B74" s="16" t="s">
        <v>171</v>
      </c>
      <c r="C74" s="8" t="s">
        <v>169</v>
      </c>
      <c r="D74" s="2" t="s">
        <v>170</v>
      </c>
      <c r="E74" s="33">
        <v>240</v>
      </c>
      <c r="F74" s="54">
        <v>4106</v>
      </c>
      <c r="G74" s="3">
        <v>0</v>
      </c>
      <c r="H74" s="3">
        <v>0</v>
      </c>
      <c r="I74" s="9" t="s">
        <v>173</v>
      </c>
    </row>
    <row r="75" spans="1:9" ht="25.8" customHeight="1" x14ac:dyDescent="0.25">
      <c r="A75" s="17">
        <v>902</v>
      </c>
      <c r="B75" s="16" t="s">
        <v>29</v>
      </c>
      <c r="C75" s="20" t="s">
        <v>30</v>
      </c>
      <c r="D75" s="2" t="s">
        <v>31</v>
      </c>
      <c r="E75" s="23">
        <v>870</v>
      </c>
      <c r="F75" s="14">
        <v>-90000</v>
      </c>
      <c r="G75" s="14">
        <v>0</v>
      </c>
      <c r="H75" s="14">
        <v>0</v>
      </c>
      <c r="I75" s="24" t="s">
        <v>58</v>
      </c>
    </row>
    <row r="76" spans="1:9" ht="25.8" customHeight="1" x14ac:dyDescent="0.25">
      <c r="A76" s="33">
        <v>903</v>
      </c>
      <c r="B76" s="16" t="s">
        <v>171</v>
      </c>
      <c r="C76" s="8" t="s">
        <v>169</v>
      </c>
      <c r="D76" s="2" t="s">
        <v>174</v>
      </c>
      <c r="E76" s="33">
        <v>120</v>
      </c>
      <c r="F76" s="54">
        <v>-142.19</v>
      </c>
      <c r="G76" s="3">
        <v>0</v>
      </c>
      <c r="H76" s="3">
        <v>0</v>
      </c>
      <c r="I76" s="9" t="s">
        <v>175</v>
      </c>
    </row>
    <row r="77" spans="1:9" ht="25.8" customHeight="1" x14ac:dyDescent="0.25">
      <c r="A77" s="33">
        <v>903</v>
      </c>
      <c r="B77" s="16" t="s">
        <v>171</v>
      </c>
      <c r="C77" s="8" t="s">
        <v>169</v>
      </c>
      <c r="D77" s="2" t="s">
        <v>174</v>
      </c>
      <c r="E77" s="33">
        <v>240</v>
      </c>
      <c r="F77" s="54">
        <v>142.19</v>
      </c>
      <c r="G77" s="3">
        <v>0</v>
      </c>
      <c r="H77" s="3">
        <v>0</v>
      </c>
      <c r="I77" s="9" t="s">
        <v>176</v>
      </c>
    </row>
    <row r="78" spans="1:9" x14ac:dyDescent="0.25">
      <c r="A78" s="42" t="s">
        <v>4</v>
      </c>
      <c r="B78" s="42"/>
      <c r="C78" s="42"/>
      <c r="D78" s="42"/>
      <c r="E78" s="42"/>
      <c r="F78" s="4">
        <f>SUM(F73:F77)</f>
        <v>-90000</v>
      </c>
      <c r="G78" s="4">
        <f>SUM(G72:G75)</f>
        <v>0</v>
      </c>
      <c r="H78" s="4">
        <f>SUM(H72:H75)</f>
        <v>0</v>
      </c>
      <c r="I78" s="5" t="s">
        <v>7</v>
      </c>
    </row>
    <row r="79" spans="1:9" ht="14.4" customHeight="1" x14ac:dyDescent="0.25">
      <c r="A79" s="46" t="s">
        <v>5</v>
      </c>
      <c r="B79" s="47"/>
      <c r="C79" s="47"/>
      <c r="D79" s="47"/>
      <c r="E79" s="48"/>
      <c r="F79" s="4">
        <f>F78</f>
        <v>-90000</v>
      </c>
      <c r="G79" s="4">
        <f>G78</f>
        <v>0</v>
      </c>
      <c r="H79" s="4">
        <f>H78</f>
        <v>0</v>
      </c>
      <c r="I79" s="5" t="s">
        <v>7</v>
      </c>
    </row>
    <row r="80" spans="1:9" x14ac:dyDescent="0.25">
      <c r="A80" s="43" t="s">
        <v>6</v>
      </c>
      <c r="B80" s="44"/>
      <c r="C80" s="44"/>
      <c r="D80" s="44"/>
      <c r="E80" s="45"/>
      <c r="F80" s="6">
        <f>F41+F63+F71+F79</f>
        <v>13806283.069999998</v>
      </c>
      <c r="G80" s="6">
        <f>G41+G63+G71</f>
        <v>0</v>
      </c>
      <c r="H80" s="6">
        <f>H41+H63+H71</f>
        <v>0</v>
      </c>
      <c r="I80" s="5" t="s">
        <v>7</v>
      </c>
    </row>
  </sheetData>
  <autoFilter ref="A4:I41"/>
  <mergeCells count="28">
    <mergeCell ref="A80:E80"/>
    <mergeCell ref="F2:F4"/>
    <mergeCell ref="G2:G4"/>
    <mergeCell ref="H2:H4"/>
    <mergeCell ref="A41:E41"/>
    <mergeCell ref="A70:E70"/>
    <mergeCell ref="A71:E71"/>
    <mergeCell ref="C2:C4"/>
    <mergeCell ref="A64:I64"/>
    <mergeCell ref="D2:D4"/>
    <mergeCell ref="E2:E4"/>
    <mergeCell ref="A6:I6"/>
    <mergeCell ref="A40:E40"/>
    <mergeCell ref="A79:E79"/>
    <mergeCell ref="A72:C72"/>
    <mergeCell ref="A78:E78"/>
    <mergeCell ref="A1:I1"/>
    <mergeCell ref="A5:I5"/>
    <mergeCell ref="B2:B4"/>
    <mergeCell ref="A65:I65"/>
    <mergeCell ref="A42:I42"/>
    <mergeCell ref="A43:I43"/>
    <mergeCell ref="A62:E62"/>
    <mergeCell ref="A63:E63"/>
    <mergeCell ref="A2:A4"/>
    <mergeCell ref="I2:I4"/>
    <mergeCell ref="A46:I46"/>
    <mergeCell ref="A34:C34"/>
  </mergeCells>
  <phoneticPr fontId="0" type="noConversion"/>
  <printOptions horizontalCentered="1"/>
  <pageMargins left="0.39370078740157483" right="0.39370078740157483" top="0.47244094488188981" bottom="0.48" header="0.31496062992125984" footer="0.16"/>
  <pageSetup paperSize="9" scale="65" firstPageNumber="7" orientation="landscape" useFirstPageNumber="1" r:id="rId1"/>
  <headerFooter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Расходы подробное пояснение</vt:lpstr>
      <vt:lpstr>'Расходы подробное пояснение'!Заголовки_для_печати</vt:lpstr>
      <vt:lpstr>'Расходы подробное пояснение'!Область_печати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Кулешов</dc:creator>
  <cp:lastModifiedBy>Zam</cp:lastModifiedBy>
  <cp:lastPrinted>2020-06-08T07:50:27Z</cp:lastPrinted>
  <dcterms:created xsi:type="dcterms:W3CDTF">2006-09-16T00:00:00Z</dcterms:created>
  <dcterms:modified xsi:type="dcterms:W3CDTF">2022-12-22T11:44:17Z</dcterms:modified>
</cp:coreProperties>
</file>