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P5" i="1" l="1"/>
  <c r="O14" i="1"/>
  <c r="P14" i="1"/>
  <c r="N14" i="1"/>
  <c r="O15" i="1"/>
  <c r="P15" i="1"/>
  <c r="Q15" i="1" s="1"/>
  <c r="N15" i="1"/>
  <c r="O16" i="1"/>
  <c r="P16" i="1"/>
  <c r="N16" i="1"/>
  <c r="O17" i="1"/>
  <c r="P17" i="1"/>
  <c r="Q17" i="1" s="1"/>
  <c r="N17" i="1"/>
  <c r="O18" i="1"/>
  <c r="P18" i="1"/>
  <c r="N18" i="1"/>
  <c r="O19" i="1"/>
  <c r="P19" i="1"/>
  <c r="Q19" i="1" s="1"/>
  <c r="N19" i="1"/>
  <c r="O20" i="1"/>
  <c r="P20" i="1"/>
  <c r="Q20" i="1" s="1"/>
  <c r="N20" i="1"/>
  <c r="Q14" i="1"/>
  <c r="Q16" i="1"/>
  <c r="Q18" i="1"/>
  <c r="Q21" i="1"/>
  <c r="O22" i="1" l="1"/>
  <c r="P22" i="1"/>
  <c r="Q22" i="1" s="1"/>
  <c r="N22" i="1"/>
  <c r="O23" i="1"/>
  <c r="P23" i="1"/>
  <c r="Q23" i="1" s="1"/>
  <c r="N23" i="1"/>
  <c r="O24" i="1"/>
  <c r="P24" i="1"/>
  <c r="N24" i="1"/>
  <c r="O25" i="1"/>
  <c r="P25" i="1"/>
  <c r="Q25" i="1" s="1"/>
  <c r="N25" i="1"/>
  <c r="O26" i="1"/>
  <c r="P26" i="1"/>
  <c r="N26" i="1"/>
  <c r="O27" i="1"/>
  <c r="P27" i="1"/>
  <c r="Q27" i="1" s="1"/>
  <c r="N27" i="1"/>
  <c r="O28" i="1"/>
  <c r="P28" i="1"/>
  <c r="N28" i="1"/>
  <c r="Q24" i="1"/>
  <c r="Q26" i="1"/>
  <c r="Q28" i="1"/>
  <c r="Q29" i="1"/>
  <c r="Q13" i="1"/>
  <c r="P6" i="1"/>
  <c r="P7" i="1"/>
  <c r="P8" i="1"/>
  <c r="P9" i="1"/>
  <c r="P10" i="1"/>
  <c r="P11" i="1"/>
  <c r="O12" i="1"/>
  <c r="Q12" i="1" s="1"/>
  <c r="P12" i="1"/>
  <c r="N12" i="1"/>
  <c r="N11" i="1" s="1"/>
  <c r="N10" i="1" s="1"/>
  <c r="N9" i="1" s="1"/>
  <c r="N8" i="1" s="1"/>
  <c r="N7" i="1" s="1"/>
  <c r="N6" i="1" s="1"/>
  <c r="O11" i="1" l="1"/>
  <c r="P36" i="1"/>
  <c r="P35" i="1" s="1"/>
  <c r="O36" i="1"/>
  <c r="O35" i="1" s="1"/>
  <c r="O34" i="1" s="1"/>
  <c r="O33" i="1" s="1"/>
  <c r="O32" i="1" s="1"/>
  <c r="O31" i="1" s="1"/>
  <c r="O30" i="1" s="1"/>
  <c r="O5" i="1" s="1"/>
  <c r="N36" i="1"/>
  <c r="N35" i="1" s="1"/>
  <c r="N34" i="1" s="1"/>
  <c r="N33" i="1" s="1"/>
  <c r="N32" i="1" s="1"/>
  <c r="N31" i="1" s="1"/>
  <c r="N30" i="1" s="1"/>
  <c r="N5" i="1" s="1"/>
  <c r="Q37" i="1"/>
  <c r="O10" i="1" l="1"/>
  <c r="Q11" i="1"/>
  <c r="P34" i="1"/>
  <c r="Q35" i="1"/>
  <c r="Q36" i="1"/>
  <c r="Q10" i="1" l="1"/>
  <c r="O9" i="1"/>
  <c r="P33" i="1"/>
  <c r="Q34" i="1"/>
  <c r="O8" i="1" l="1"/>
  <c r="Q9" i="1"/>
  <c r="Q33" i="1"/>
  <c r="P32" i="1"/>
  <c r="Q8" i="1" l="1"/>
  <c r="O7" i="1"/>
  <c r="P31" i="1"/>
  <c r="Q32" i="1"/>
  <c r="O6" i="1" l="1"/>
  <c r="Q7" i="1"/>
  <c r="P30" i="1"/>
  <c r="Q31" i="1"/>
  <c r="Q6" i="1" l="1"/>
  <c r="Q5" i="1"/>
  <c r="Q30" i="1"/>
</calcChain>
</file>

<file path=xl/sharedStrings.xml><?xml version="1.0" encoding="utf-8"?>
<sst xmlns="http://schemas.openxmlformats.org/spreadsheetml/2006/main" count="159" uniqueCount="55">
  <si>
    <t>Наименование</t>
  </si>
  <si>
    <t>ГП</t>
  </si>
  <si>
    <t>ГРБС</t>
  </si>
  <si>
    <t>Рз</t>
  </si>
  <si>
    <t>Пр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</si>
  <si>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</si>
  <si>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</si>
  <si>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</si>
  <si>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</si>
  <si>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</si>
  <si>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</si>
  <si>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04</t>
  </si>
  <si>
    <t>Коммунальное хозяйство</t>
  </si>
  <si>
    <t>Информация</t>
  </si>
  <si>
    <t>Источник</t>
  </si>
  <si>
    <t>410</t>
  </si>
  <si>
    <t>Охрана семьи и детства</t>
  </si>
  <si>
    <t>Бюджетные инвестиции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</si>
  <si>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</si>
  <si>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</si>
  <si>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</si>
  <si>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Бюджетные ассигнования, утвержденные решением о бюджете</t>
  </si>
  <si>
    <t>Бюджетные ассигнования, утвержденные сводной бюджетной росписью</t>
  </si>
  <si>
    <t>Кассовое исполнение</t>
  </si>
  <si>
    <t>Процент исполнения к сводной бюджетной росписи</t>
  </si>
  <si>
    <t>ППМП</t>
  </si>
  <si>
    <t xml:space="preserve">НР 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</si>
  <si>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</si>
  <si>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</si>
  <si>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</si>
  <si>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 xml:space="preserve">  Администрация Дубровского района</t>
  </si>
  <si>
    <t>СОЦИАЛЬНАЯ ПОЛИТИКА</t>
  </si>
  <si>
    <t>3</t>
  </si>
  <si>
    <t>2020</t>
  </si>
  <si>
    <t>об исполнении ассигнований, утвержденных в рамках бюджетных инвестиций муниципальной собственности за 2021 год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</si>
  <si>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(2021 - 2023 годы)" </t>
  </si>
  <si>
    <t xml:space="preserve">    Администрация Дубровского района</t>
  </si>
  <si>
    <t>S1270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</si>
  <si>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</si>
  <si>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ЖИЛИЩНО-КОММУНАЛЬНОЕ ХОЗЯЙСТВО</t>
  </si>
  <si>
    <t>05</t>
  </si>
  <si>
    <t>02</t>
  </si>
  <si>
    <t>Газификация здания МБУК "Центральный межпоселенческий Дом культуры Дубровского района" Структурное подразделение Сещенский сельский Дом культуры"</t>
  </si>
  <si>
    <t xml:space="preserve"> Софинансирование объектов капитальных вложений муниципальной собственности</t>
  </si>
  <si>
    <t xml:space="preserve"> кВт</t>
  </si>
  <si>
    <t>Региональный проект "Чистая вода"</t>
  </si>
  <si>
    <t>F5</t>
  </si>
  <si>
    <t>Другие вопросы в области жилищно-коммунальное  хояйства</t>
  </si>
  <si>
    <t>Строительство и реконструкция (модернизация) объектов питьевого водоснабжения</t>
  </si>
  <si>
    <t>Реконструкция водорзаборного сооружения в д.Большая Островня Дубровского района Брянской области</t>
  </si>
  <si>
    <t>м3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</si>
  <si>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</si>
  <si>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Мероприятия в сфере коммунального хозяйства</t>
  </si>
  <si>
    <t>Проектно-сметная документация к реконструкции водонапорных башен за счет местного бюджета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</si>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</sst>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sz val="10"/>
      <color indexed="8"/>
      <name val="Arial Cyr"/>
    </font>
    <font>
      <i/>
      <sz val="10"/>
      <color indexed="8"/>
      <name val="Times New Roman"/>
      <family val="1"/>
      <charset val="204"/>
    </font>
    <font>
      <b/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0" fontId="14" fillId="0" borderId="1">
      <alignment horizontal="right" vertical="top" shrinkToFit="1"/>
    </xf>
    <xf numFmtId="0" fontId="14" fillId="2" borderId="2">
      <alignment shrinkToFit="1"/>
    </xf>
    <xf numFmtId="0" fontId="12" fillId="3" borderId="0"/>
    <xf numFmtId="49" fontId="15" fillId="0" borderId="1">
      <alignment horizontal="center" vertical="top" shrinkToFit="1"/>
    </xf>
    <xf numFmtId="0" fontId="17" fillId="0" borderId="1">
      <alignment vertical="top" wrapText="1"/>
    </xf>
  </cellStyleXfs>
  <cellXfs count="71">
    <xf numFmtId="0" fontId="0" fillId="0" borderId="0" xfId="0"/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" fontId="8" fillId="0" borderId="4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4" fontId="6" fillId="0" borderId="4" xfId="0" applyNumberFormat="1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6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6" fillId="0" borderId="4" xfId="0" applyFont="1" applyFill="1" applyBorder="1" applyAlignment="1">
      <alignment vertical="top" wrapText="1"/>
    </xf>
    <xf numFmtId="49" fontId="9" fillId="0" borderId="4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horizontal="center" vertical="center" shrinkToFit="1"/>
    </xf>
    <xf numFmtId="0" fontId="11" fillId="0" borderId="4" xfId="3" applyFont="1" applyFill="1" applyBorder="1" applyAlignment="1">
      <alignment vertical="center" wrapText="1"/>
    </xf>
    <xf numFmtId="3" fontId="13" fillId="0" borderId="4" xfId="0" applyNumberFormat="1" applyFont="1" applyFill="1" applyBorder="1" applyAlignment="1">
      <alignment horizontal="center" vertical="center" shrinkToFi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1" fillId="0" borderId="4" xfId="3" applyNumberFormat="1" applyFont="1" applyFill="1" applyBorder="1" applyAlignment="1">
      <alignment horizontal="center" vertical="center" shrinkToFit="1"/>
    </xf>
    <xf numFmtId="0" fontId="7" fillId="0" borderId="4" xfId="1" applyNumberFormat="1" applyFont="1" applyFill="1" applyBorder="1" applyAlignment="1" applyProtection="1">
      <alignment vertical="center" wrapText="1"/>
      <protection locked="0"/>
    </xf>
    <xf numFmtId="3" fontId="7" fillId="0" borderId="4" xfId="0" applyNumberFormat="1" applyFont="1" applyFill="1" applyBorder="1" applyAlignment="1">
      <alignment horizontal="center" vertical="center" shrinkToFit="1"/>
    </xf>
    <xf numFmtId="3" fontId="7" fillId="0" borderId="4" xfId="0" applyNumberFormat="1" applyFont="1" applyFill="1" applyBorder="1" applyAlignment="1">
      <alignment horizontal="center" vertical="center" wrapText="1"/>
    </xf>
    <xf numFmtId="3" fontId="7" fillId="0" borderId="4" xfId="2" applyNumberFormat="1" applyFont="1" applyFill="1" applyBorder="1" applyAlignment="1" applyProtection="1">
      <alignment horizontal="center" vertical="center" shrinkToFit="1"/>
      <protection locked="0"/>
    </xf>
    <xf numFmtId="4" fontId="9" fillId="0" borderId="4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0" fontId="7" fillId="0" borderId="4" xfId="3" applyFont="1" applyFill="1" applyBorder="1" applyAlignment="1">
      <alignment vertical="center" wrapText="1"/>
    </xf>
    <xf numFmtId="3" fontId="7" fillId="0" borderId="4" xfId="3" applyNumberFormat="1" applyFont="1" applyFill="1" applyBorder="1" applyAlignment="1">
      <alignment horizontal="center" vertical="center" shrinkToFit="1"/>
    </xf>
    <xf numFmtId="0" fontId="7" fillId="0" borderId="1" xfId="4" applyNumberFormat="1" applyFont="1" applyFill="1" applyAlignment="1" applyProtection="1">
      <alignment horizontal="center" vertical="center" shrinkToFit="1"/>
    </xf>
    <xf numFmtId="0" fontId="7" fillId="0" borderId="4" xfId="3" applyNumberFormat="1" applyFont="1" applyFill="1" applyBorder="1" applyAlignment="1">
      <alignment horizontal="center" vertical="center" shrinkToFit="1"/>
    </xf>
    <xf numFmtId="0" fontId="11" fillId="0" borderId="4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/>
    </xf>
    <xf numFmtId="0" fontId="8" fillId="0" borderId="3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vertical="center" wrapText="1"/>
    </xf>
    <xf numFmtId="0" fontId="1" fillId="0" borderId="4" xfId="5" applyNumberFormat="1" applyFont="1" applyFill="1" applyBorder="1" applyProtection="1">
      <alignment vertical="top" wrapText="1"/>
    </xf>
    <xf numFmtId="3" fontId="11" fillId="0" borderId="4" xfId="0" applyNumberFormat="1" applyFont="1" applyFill="1" applyBorder="1" applyAlignment="1">
      <alignment horizontal="center" vertical="center" shrinkToFit="1"/>
    </xf>
    <xf numFmtId="0" fontId="2" fillId="0" borderId="4" xfId="5" applyNumberFormat="1" applyFont="1" applyFill="1" applyBorder="1" applyProtection="1">
      <alignment vertical="top" wrapText="1"/>
    </xf>
    <xf numFmtId="49" fontId="7" fillId="0" borderId="4" xfId="0" applyNumberFormat="1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16" fillId="4" borderId="4" xfId="0" applyFont="1" applyFill="1" applyBorder="1" applyAlignment="1">
      <alignment wrapText="1"/>
    </xf>
  </cellXfs>
  <cellStyles count="6">
    <cellStyle name="xl33" xfId="1"/>
    <cellStyle name="xl33_Документ" xfId="5"/>
    <cellStyle name="xl34" xfId="2"/>
    <cellStyle name="xl34_Документ" xfId="4"/>
    <cellStyle name="Обычный" xfId="0" builtinId="0"/>
    <cellStyle name="Обычный_1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73"/>
  <sheetViews>
    <sheetView tabSelected="1" workbookViewId="0">
      <selection activeCell="P5" sqref="P5"/>
    </sheetView>
  </sheetViews>
  <sheetFormatPr defaultColWidth="9.109375" defaultRowHeight="13.8" x14ac:dyDescent="0.3"/>
  <cols>
    <col min="1" max="1" width="47.33203125" style="2" customWidth="1"/>
    <col min="2" max="3" width="4.109375" style="2" customWidth="1"/>
    <col min="4" max="4" width="4.33203125" style="9" customWidth="1"/>
    <col min="5" max="5" width="3.33203125" style="9" customWidth="1"/>
    <col min="6" max="6" width="3.88671875" style="9" customWidth="1"/>
    <col min="7" max="7" width="4.44140625" style="9" customWidth="1"/>
    <col min="8" max="8" width="3.5546875" style="9" customWidth="1"/>
    <col min="9" max="9" width="7.33203125" style="9" customWidth="1"/>
    <col min="10" max="10" width="4.33203125" style="9" customWidth="1"/>
    <col min="11" max="11" width="9.6640625" style="9" customWidth="1"/>
    <col min="12" max="12" width="8.21875" style="9" customWidth="1"/>
    <col min="13" max="13" width="7.6640625" style="9" customWidth="1"/>
    <col min="14" max="16" width="15.88671875" style="1" customWidth="1"/>
    <col min="17" max="17" width="9.33203125" style="2" bestFit="1" customWidth="1"/>
    <col min="18" max="243" width="9.109375" style="2"/>
    <col min="244" max="244" width="48.88671875" style="2" customWidth="1"/>
    <col min="245" max="245" width="9.109375" style="2"/>
    <col min="246" max="246" width="4.109375" style="2" customWidth="1"/>
    <col min="247" max="247" width="4" style="2" customWidth="1"/>
    <col min="248" max="248" width="5" style="2" customWidth="1"/>
    <col min="249" max="250" width="4.6640625" style="2" customWidth="1"/>
    <col min="251" max="251" width="5.6640625" style="2" customWidth="1"/>
    <col min="252" max="252" width="4.6640625" style="2" customWidth="1"/>
    <col min="253" max="254" width="6" style="2" customWidth="1"/>
    <col min="255" max="16384" width="9.109375" style="2"/>
  </cols>
  <sheetData>
    <row r="1" spans="1:245" ht="18" customHeight="1" x14ac:dyDescent="0.3">
      <c r="A1" s="42" t="s">
        <v>13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</row>
    <row r="2" spans="1:245" ht="15.75" customHeight="1" x14ac:dyDescent="0.3">
      <c r="A2" s="43" t="s">
        <v>34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</row>
    <row r="3" spans="1:245" ht="8.25" customHeight="1" x14ac:dyDescent="0.3"/>
    <row r="4" spans="1:245" s="7" customFormat="1" ht="52.8" x14ac:dyDescent="0.3">
      <c r="A4" s="3" t="s">
        <v>0</v>
      </c>
      <c r="B4" s="4"/>
      <c r="C4" s="4" t="s">
        <v>14</v>
      </c>
      <c r="D4" s="11" t="s">
        <v>1</v>
      </c>
      <c r="E4" s="11" t="s">
        <v>25</v>
      </c>
      <c r="F4" s="11" t="s">
        <v>2</v>
      </c>
      <c r="G4" s="15" t="s">
        <v>3</v>
      </c>
      <c r="H4" s="15" t="s">
        <v>4</v>
      </c>
      <c r="I4" s="15" t="s">
        <v>26</v>
      </c>
      <c r="J4" s="15" t="s">
        <v>5</v>
      </c>
      <c r="K4" s="15" t="s">
        <v>6</v>
      </c>
      <c r="L4" s="15" t="s">
        <v>7</v>
      </c>
      <c r="M4" s="15" t="s">
        <v>8</v>
      </c>
      <c r="N4" s="5" t="s">
        <v>21</v>
      </c>
      <c r="O4" s="5" t="s">
        <v>22</v>
      </c>
      <c r="P4" s="5" t="s">
        <v>23</v>
      </c>
      <c r="Q4" s="5" t="s">
        <v>24</v>
      </c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</row>
    <row r="5" spans="1:245" s="7" customFormat="1" ht="52.8" x14ac:dyDescent="0.3">
      <c r="A5" s="31" t="s">
        <v>35</v>
      </c>
      <c r="B5" s="32" t="s">
        <v>27</v>
      </c>
      <c r="C5" s="28"/>
      <c r="D5" s="12"/>
      <c r="E5" s="30"/>
      <c r="F5" s="30"/>
      <c r="G5" s="14"/>
      <c r="H5" s="30"/>
      <c r="I5" s="30"/>
      <c r="J5" s="30"/>
      <c r="K5" s="30"/>
      <c r="L5" s="30"/>
      <c r="M5" s="30"/>
      <c r="N5" s="58">
        <f>N30+N6+N22+N14</f>
        <v>13361888.640000001</v>
      </c>
      <c r="O5" s="58">
        <f t="shared" ref="O5:P5" si="0">O30+O6+O22+O14</f>
        <v>13361888.640000001</v>
      </c>
      <c r="P5" s="58">
        <f t="shared" si="0"/>
        <v>13243320.300000001</v>
      </c>
      <c r="Q5" s="69">
        <f>P5/O5*100</f>
        <v>99.112637867336701</v>
      </c>
    </row>
    <row r="6" spans="1:245" s="7" customFormat="1" ht="52.8" x14ac:dyDescent="0.3">
      <c r="A6" s="33" t="s">
        <v>38</v>
      </c>
      <c r="B6" s="34" t="s">
        <v>27</v>
      </c>
      <c r="C6" s="34" t="s">
        <v>29</v>
      </c>
      <c r="D6" s="35">
        <v>21</v>
      </c>
      <c r="E6" s="30"/>
      <c r="F6" s="30"/>
      <c r="G6" s="14"/>
      <c r="H6" s="30"/>
      <c r="I6" s="30"/>
      <c r="J6" s="30"/>
      <c r="K6" s="30"/>
      <c r="L6" s="30"/>
      <c r="M6" s="30"/>
      <c r="N6" s="58">
        <f>N7</f>
        <v>1493040</v>
      </c>
      <c r="O6" s="58">
        <f t="shared" ref="O6:P6" si="1">O7</f>
        <v>1493040</v>
      </c>
      <c r="P6" s="58">
        <f t="shared" si="1"/>
        <v>1488981.66</v>
      </c>
      <c r="Q6" s="69">
        <f t="shared" ref="Q6:Q29" si="2">P6/O6*100</f>
        <v>99.728182768043723</v>
      </c>
    </row>
    <row r="7" spans="1:245" s="7" customFormat="1" x14ac:dyDescent="0.3">
      <c r="A7" s="44" t="s">
        <v>36</v>
      </c>
      <c r="B7" s="38" t="s">
        <v>27</v>
      </c>
      <c r="C7" s="38" t="s">
        <v>29</v>
      </c>
      <c r="D7" s="39">
        <v>21</v>
      </c>
      <c r="E7" s="45">
        <v>0</v>
      </c>
      <c r="F7" s="47">
        <v>900</v>
      </c>
      <c r="G7" s="45"/>
      <c r="H7" s="30"/>
      <c r="I7" s="30"/>
      <c r="J7" s="30"/>
      <c r="K7" s="30"/>
      <c r="L7" s="30"/>
      <c r="M7" s="30"/>
      <c r="N7" s="59">
        <f>N8</f>
        <v>1493040</v>
      </c>
      <c r="O7" s="59">
        <f t="shared" ref="O7:P7" si="3">O8</f>
        <v>1493040</v>
      </c>
      <c r="P7" s="59">
        <f t="shared" si="3"/>
        <v>1488981.66</v>
      </c>
      <c r="Q7" s="61">
        <f t="shared" si="2"/>
        <v>99.728182768043723</v>
      </c>
    </row>
    <row r="8" spans="1:245" s="7" customFormat="1" x14ac:dyDescent="0.3">
      <c r="A8" s="48" t="s">
        <v>39</v>
      </c>
      <c r="B8" s="38" t="s">
        <v>27</v>
      </c>
      <c r="C8" s="38" t="s">
        <v>29</v>
      </c>
      <c r="D8" s="39">
        <v>21</v>
      </c>
      <c r="E8" s="45">
        <v>0</v>
      </c>
      <c r="F8" s="47">
        <v>900</v>
      </c>
      <c r="G8" s="49" t="s">
        <v>40</v>
      </c>
      <c r="H8" s="30"/>
      <c r="I8" s="30"/>
      <c r="J8" s="30"/>
      <c r="K8" s="30"/>
      <c r="L8" s="30"/>
      <c r="M8" s="30"/>
      <c r="N8" s="59">
        <f>N9</f>
        <v>1493040</v>
      </c>
      <c r="O8" s="59">
        <f t="shared" ref="O8:P8" si="4">O9</f>
        <v>1493040</v>
      </c>
      <c r="P8" s="59">
        <f t="shared" si="4"/>
        <v>1488981.66</v>
      </c>
      <c r="Q8" s="61">
        <f t="shared" si="2"/>
        <v>99.728182768043723</v>
      </c>
    </row>
    <row r="9" spans="1:245" s="7" customFormat="1" x14ac:dyDescent="0.3">
      <c r="A9" s="8" t="s">
        <v>12</v>
      </c>
      <c r="B9" s="38" t="s">
        <v>27</v>
      </c>
      <c r="C9" s="38" t="s">
        <v>29</v>
      </c>
      <c r="D9" s="39">
        <v>21</v>
      </c>
      <c r="E9" s="45">
        <v>0</v>
      </c>
      <c r="F9" s="47">
        <v>900</v>
      </c>
      <c r="G9" s="49" t="s">
        <v>40</v>
      </c>
      <c r="H9" s="50" t="s">
        <v>41</v>
      </c>
      <c r="I9" s="30"/>
      <c r="J9" s="30"/>
      <c r="K9" s="30"/>
      <c r="L9" s="30"/>
      <c r="M9" s="30"/>
      <c r="N9" s="59">
        <f>N10</f>
        <v>1493040</v>
      </c>
      <c r="O9" s="59">
        <f t="shared" ref="O9:P9" si="5">O10</f>
        <v>1493040</v>
      </c>
      <c r="P9" s="59">
        <f t="shared" si="5"/>
        <v>1488981.66</v>
      </c>
      <c r="Q9" s="61">
        <f t="shared" si="2"/>
        <v>99.728182768043723</v>
      </c>
    </row>
    <row r="10" spans="1:245" s="7" customFormat="1" ht="26.4" x14ac:dyDescent="0.3">
      <c r="A10" s="44" t="s">
        <v>43</v>
      </c>
      <c r="B10" s="38" t="s">
        <v>27</v>
      </c>
      <c r="C10" s="38" t="s">
        <v>29</v>
      </c>
      <c r="D10" s="39">
        <v>21</v>
      </c>
      <c r="E10" s="45">
        <v>0</v>
      </c>
      <c r="F10" s="46">
        <v>900</v>
      </c>
      <c r="G10" s="49" t="s">
        <v>40</v>
      </c>
      <c r="H10" s="51" t="s">
        <v>41</v>
      </c>
      <c r="I10" s="53" t="s">
        <v>37</v>
      </c>
      <c r="J10" s="30"/>
      <c r="K10" s="30"/>
      <c r="L10" s="30"/>
      <c r="M10" s="30"/>
      <c r="N10" s="59">
        <f>N11</f>
        <v>1493040</v>
      </c>
      <c r="O10" s="59">
        <f t="shared" ref="O10:P10" si="6">O11</f>
        <v>1493040</v>
      </c>
      <c r="P10" s="59">
        <f t="shared" si="6"/>
        <v>1488981.66</v>
      </c>
      <c r="Q10" s="61">
        <f t="shared" si="2"/>
        <v>99.728182768043723</v>
      </c>
    </row>
    <row r="11" spans="1:245" s="7" customFormat="1" ht="26.4" x14ac:dyDescent="0.3">
      <c r="A11" s="44" t="s">
        <v>9</v>
      </c>
      <c r="B11" s="38" t="s">
        <v>27</v>
      </c>
      <c r="C11" s="38" t="s">
        <v>29</v>
      </c>
      <c r="D11" s="39">
        <v>21</v>
      </c>
      <c r="E11" s="45">
        <v>0</v>
      </c>
      <c r="F11" s="46">
        <v>900</v>
      </c>
      <c r="G11" s="49" t="s">
        <v>40</v>
      </c>
      <c r="H11" s="51" t="s">
        <v>41</v>
      </c>
      <c r="I11" s="53" t="s">
        <v>37</v>
      </c>
      <c r="J11" s="67">
        <v>400</v>
      </c>
      <c r="K11" s="30"/>
      <c r="L11" s="30"/>
      <c r="M11" s="30"/>
      <c r="N11" s="59">
        <f>N12</f>
        <v>1493040</v>
      </c>
      <c r="O11" s="59">
        <f t="shared" ref="O11:P11" si="7">O12</f>
        <v>1493040</v>
      </c>
      <c r="P11" s="59">
        <f t="shared" si="7"/>
        <v>1488981.66</v>
      </c>
      <c r="Q11" s="61">
        <f t="shared" si="2"/>
        <v>99.728182768043723</v>
      </c>
    </row>
    <row r="12" spans="1:245" s="7" customFormat="1" x14ac:dyDescent="0.3">
      <c r="A12" s="44" t="s">
        <v>17</v>
      </c>
      <c r="B12" s="38" t="s">
        <v>27</v>
      </c>
      <c r="C12" s="38" t="s">
        <v>29</v>
      </c>
      <c r="D12" s="39">
        <v>21</v>
      </c>
      <c r="E12" s="45">
        <v>0</v>
      </c>
      <c r="F12" s="46">
        <v>900</v>
      </c>
      <c r="G12" s="49" t="s">
        <v>40</v>
      </c>
      <c r="H12" s="51" t="s">
        <v>41</v>
      </c>
      <c r="I12" s="53" t="s">
        <v>37</v>
      </c>
      <c r="J12" s="67">
        <v>410</v>
      </c>
      <c r="K12" s="30"/>
      <c r="L12" s="30"/>
      <c r="M12" s="30"/>
      <c r="N12" s="59">
        <f>N13</f>
        <v>1493040</v>
      </c>
      <c r="O12" s="59">
        <f t="shared" ref="O12:P12" si="8">O13</f>
        <v>1493040</v>
      </c>
      <c r="P12" s="59">
        <f t="shared" si="8"/>
        <v>1488981.66</v>
      </c>
      <c r="Q12" s="61">
        <f t="shared" si="2"/>
        <v>99.728182768043723</v>
      </c>
    </row>
    <row r="13" spans="1:245" s="7" customFormat="1" ht="52.8" x14ac:dyDescent="0.3">
      <c r="A13" s="62" t="s">
        <v>42</v>
      </c>
      <c r="B13" s="32"/>
      <c r="C13" s="28"/>
      <c r="D13" s="12"/>
      <c r="E13" s="30"/>
      <c r="F13" s="30"/>
      <c r="G13" s="14"/>
      <c r="H13" s="30"/>
      <c r="I13" s="30"/>
      <c r="J13" s="30"/>
      <c r="K13" s="53" t="s">
        <v>44</v>
      </c>
      <c r="L13" s="52">
        <v>97.4</v>
      </c>
      <c r="M13" s="53">
        <v>2021</v>
      </c>
      <c r="N13" s="59">
        <v>1493040</v>
      </c>
      <c r="O13" s="59">
        <v>1493040</v>
      </c>
      <c r="P13" s="59">
        <v>1488981.66</v>
      </c>
      <c r="Q13" s="61">
        <f t="shared" si="2"/>
        <v>99.728182768043723</v>
      </c>
    </row>
    <row r="14" spans="1:245" s="7" customFormat="1" ht="39.6" x14ac:dyDescent="0.3">
      <c r="A14" s="33" t="s">
        <v>51</v>
      </c>
      <c r="B14" s="34" t="s">
        <v>27</v>
      </c>
      <c r="C14" s="34" t="s">
        <v>29</v>
      </c>
      <c r="D14" s="35">
        <v>56</v>
      </c>
      <c r="E14" s="30"/>
      <c r="F14" s="30"/>
      <c r="G14" s="14"/>
      <c r="H14" s="30"/>
      <c r="I14" s="30"/>
      <c r="J14" s="30"/>
      <c r="K14" s="53"/>
      <c r="L14" s="52"/>
      <c r="M14" s="53"/>
      <c r="N14" s="58">
        <f>N15</f>
        <v>535950</v>
      </c>
      <c r="O14" s="58">
        <f t="shared" ref="O14:P14" si="9">O15</f>
        <v>535950</v>
      </c>
      <c r="P14" s="58">
        <f t="shared" si="9"/>
        <v>535950</v>
      </c>
      <c r="Q14" s="61">
        <f t="shared" si="2"/>
        <v>100</v>
      </c>
    </row>
    <row r="15" spans="1:245" s="7" customFormat="1" x14ac:dyDescent="0.3">
      <c r="A15" s="44" t="s">
        <v>36</v>
      </c>
      <c r="B15" s="38" t="s">
        <v>27</v>
      </c>
      <c r="C15" s="38" t="s">
        <v>29</v>
      </c>
      <c r="D15" s="39">
        <v>56</v>
      </c>
      <c r="E15" s="45">
        <v>0</v>
      </c>
      <c r="F15" s="47">
        <v>900</v>
      </c>
      <c r="G15" s="14"/>
      <c r="H15" s="30"/>
      <c r="I15" s="30"/>
      <c r="J15" s="30"/>
      <c r="K15" s="53"/>
      <c r="L15" s="52"/>
      <c r="M15" s="53"/>
      <c r="N15" s="59">
        <f>N16</f>
        <v>535950</v>
      </c>
      <c r="O15" s="59">
        <f t="shared" ref="O15:P15" si="10">O16</f>
        <v>535950</v>
      </c>
      <c r="P15" s="59">
        <f t="shared" si="10"/>
        <v>535950</v>
      </c>
      <c r="Q15" s="61">
        <f t="shared" si="2"/>
        <v>100</v>
      </c>
    </row>
    <row r="16" spans="1:245" s="7" customFormat="1" x14ac:dyDescent="0.3">
      <c r="A16" s="48" t="s">
        <v>39</v>
      </c>
      <c r="B16" s="38" t="s">
        <v>27</v>
      </c>
      <c r="C16" s="38" t="s">
        <v>29</v>
      </c>
      <c r="D16" s="39">
        <v>56</v>
      </c>
      <c r="E16" s="45">
        <v>0</v>
      </c>
      <c r="F16" s="47">
        <v>900</v>
      </c>
      <c r="G16" s="49" t="s">
        <v>40</v>
      </c>
      <c r="H16" s="30"/>
      <c r="I16" s="30"/>
      <c r="J16" s="30"/>
      <c r="K16" s="53"/>
      <c r="L16" s="52"/>
      <c r="M16" s="53"/>
      <c r="N16" s="59">
        <f>N17</f>
        <v>535950</v>
      </c>
      <c r="O16" s="59">
        <f t="shared" ref="O16:P16" si="11">O17</f>
        <v>535950</v>
      </c>
      <c r="P16" s="59">
        <f t="shared" si="11"/>
        <v>535950</v>
      </c>
      <c r="Q16" s="61">
        <f t="shared" si="2"/>
        <v>100</v>
      </c>
    </row>
    <row r="17" spans="1:245" s="7" customFormat="1" x14ac:dyDescent="0.3">
      <c r="A17" s="8" t="s">
        <v>12</v>
      </c>
      <c r="B17" s="38" t="s">
        <v>27</v>
      </c>
      <c r="C17" s="38" t="s">
        <v>29</v>
      </c>
      <c r="D17" s="39">
        <v>56</v>
      </c>
      <c r="E17" s="45">
        <v>0</v>
      </c>
      <c r="F17" s="47">
        <v>900</v>
      </c>
      <c r="G17" s="49" t="s">
        <v>40</v>
      </c>
      <c r="H17" s="54" t="s">
        <v>41</v>
      </c>
      <c r="I17" s="30"/>
      <c r="J17" s="30"/>
      <c r="K17" s="53"/>
      <c r="L17" s="52"/>
      <c r="M17" s="53"/>
      <c r="N17" s="59">
        <f>N18</f>
        <v>535950</v>
      </c>
      <c r="O17" s="59">
        <f t="shared" ref="O17:P17" si="12">O18</f>
        <v>535950</v>
      </c>
      <c r="P17" s="59">
        <f t="shared" si="12"/>
        <v>535950</v>
      </c>
      <c r="Q17" s="61">
        <f t="shared" si="2"/>
        <v>100</v>
      </c>
    </row>
    <row r="18" spans="1:245" s="7" customFormat="1" x14ac:dyDescent="0.3">
      <c r="A18" s="65" t="s">
        <v>52</v>
      </c>
      <c r="B18" s="38" t="s">
        <v>27</v>
      </c>
      <c r="C18" s="38" t="s">
        <v>29</v>
      </c>
      <c r="D18" s="39">
        <v>56</v>
      </c>
      <c r="E18" s="45">
        <v>0</v>
      </c>
      <c r="F18" s="46">
        <v>900</v>
      </c>
      <c r="G18" s="49" t="s">
        <v>40</v>
      </c>
      <c r="H18" s="54" t="s">
        <v>41</v>
      </c>
      <c r="I18" s="53">
        <v>81740</v>
      </c>
      <c r="J18" s="30"/>
      <c r="K18" s="53"/>
      <c r="L18" s="52"/>
      <c r="M18" s="53"/>
      <c r="N18" s="59">
        <f>N19</f>
        <v>535950</v>
      </c>
      <c r="O18" s="59">
        <f t="shared" ref="O18:P18" si="13">O19</f>
        <v>535950</v>
      </c>
      <c r="P18" s="59">
        <f t="shared" si="13"/>
        <v>535950</v>
      </c>
      <c r="Q18" s="61">
        <f t="shared" si="2"/>
        <v>100</v>
      </c>
    </row>
    <row r="19" spans="1:245" s="7" customFormat="1" ht="26.4" x14ac:dyDescent="0.3">
      <c r="A19" s="44" t="s">
        <v>9</v>
      </c>
      <c r="B19" s="38" t="s">
        <v>27</v>
      </c>
      <c r="C19" s="38" t="s">
        <v>29</v>
      </c>
      <c r="D19" s="39">
        <v>56</v>
      </c>
      <c r="E19" s="45">
        <v>0</v>
      </c>
      <c r="F19" s="46">
        <v>900</v>
      </c>
      <c r="G19" s="49" t="s">
        <v>40</v>
      </c>
      <c r="H19" s="54" t="s">
        <v>41</v>
      </c>
      <c r="I19" s="53">
        <v>81740</v>
      </c>
      <c r="J19" s="10">
        <v>400</v>
      </c>
      <c r="K19" s="53"/>
      <c r="L19" s="52"/>
      <c r="M19" s="53"/>
      <c r="N19" s="59">
        <f>N20</f>
        <v>535950</v>
      </c>
      <c r="O19" s="59">
        <f t="shared" ref="O19:P19" si="14">O20</f>
        <v>535950</v>
      </c>
      <c r="P19" s="59">
        <f t="shared" si="14"/>
        <v>535950</v>
      </c>
      <c r="Q19" s="61">
        <f t="shared" si="2"/>
        <v>100</v>
      </c>
    </row>
    <row r="20" spans="1:245" s="7" customFormat="1" x14ac:dyDescent="0.3">
      <c r="A20" s="44" t="s">
        <v>17</v>
      </c>
      <c r="B20" s="38" t="s">
        <v>27</v>
      </c>
      <c r="C20" s="38" t="s">
        <v>29</v>
      </c>
      <c r="D20" s="39">
        <v>56</v>
      </c>
      <c r="E20" s="45">
        <v>0</v>
      </c>
      <c r="F20" s="46">
        <v>900</v>
      </c>
      <c r="G20" s="49" t="s">
        <v>40</v>
      </c>
      <c r="H20" s="54" t="s">
        <v>41</v>
      </c>
      <c r="I20" s="53">
        <v>81740</v>
      </c>
      <c r="J20" s="10">
        <v>410</v>
      </c>
      <c r="K20" s="53"/>
      <c r="L20" s="52"/>
      <c r="M20" s="53"/>
      <c r="N20" s="59">
        <f>N21</f>
        <v>535950</v>
      </c>
      <c r="O20" s="59">
        <f t="shared" ref="O20:P20" si="15">O21</f>
        <v>535950</v>
      </c>
      <c r="P20" s="59">
        <f t="shared" si="15"/>
        <v>535950</v>
      </c>
      <c r="Q20" s="61">
        <f t="shared" si="2"/>
        <v>100</v>
      </c>
    </row>
    <row r="21" spans="1:245" s="7" customFormat="1" ht="26.4" x14ac:dyDescent="0.25">
      <c r="A21" s="70" t="s">
        <v>53</v>
      </c>
      <c r="B21" s="38"/>
      <c r="C21" s="38"/>
      <c r="D21" s="39"/>
      <c r="E21" s="45"/>
      <c r="F21" s="46"/>
      <c r="G21" s="49"/>
      <c r="H21" s="54"/>
      <c r="I21" s="53"/>
      <c r="J21" s="10"/>
      <c r="K21" s="53" t="s">
        <v>54</v>
      </c>
      <c r="L21" s="52">
        <v>2</v>
      </c>
      <c r="M21" s="53">
        <v>2021</v>
      </c>
      <c r="N21" s="59">
        <v>535950</v>
      </c>
      <c r="O21" s="59">
        <v>535950</v>
      </c>
      <c r="P21" s="59">
        <v>535950</v>
      </c>
      <c r="Q21" s="61">
        <f t="shared" si="2"/>
        <v>100</v>
      </c>
    </row>
    <row r="22" spans="1:245" s="7" customFormat="1" x14ac:dyDescent="0.3">
      <c r="A22" s="63" t="s">
        <v>45</v>
      </c>
      <c r="B22" s="32" t="s">
        <v>27</v>
      </c>
      <c r="C22" s="64">
        <v>0</v>
      </c>
      <c r="D22" s="64" t="s">
        <v>46</v>
      </c>
      <c r="E22" s="30"/>
      <c r="F22" s="30"/>
      <c r="G22" s="14"/>
      <c r="H22" s="30"/>
      <c r="I22" s="30"/>
      <c r="J22" s="30"/>
      <c r="K22" s="53"/>
      <c r="L22" s="52"/>
      <c r="M22" s="53"/>
      <c r="N22" s="58">
        <f>N23</f>
        <v>6265088.6399999997</v>
      </c>
      <c r="O22" s="58">
        <f t="shared" ref="O22:P22" si="16">O23</f>
        <v>6265088.6399999997</v>
      </c>
      <c r="P22" s="58">
        <f t="shared" si="16"/>
        <v>6265088.6399999997</v>
      </c>
      <c r="Q22" s="69">
        <f t="shared" si="2"/>
        <v>100</v>
      </c>
    </row>
    <row r="23" spans="1:245" s="7" customFormat="1" x14ac:dyDescent="0.3">
      <c r="A23" s="65" t="s">
        <v>36</v>
      </c>
      <c r="B23" s="66" t="s">
        <v>27</v>
      </c>
      <c r="C23" s="38" t="s">
        <v>29</v>
      </c>
      <c r="D23" s="38" t="s">
        <v>46</v>
      </c>
      <c r="E23" s="53">
        <v>0</v>
      </c>
      <c r="F23" s="53">
        <v>900</v>
      </c>
      <c r="G23" s="14"/>
      <c r="H23" s="30"/>
      <c r="I23" s="30"/>
      <c r="J23" s="30"/>
      <c r="K23" s="53"/>
      <c r="L23" s="52"/>
      <c r="M23" s="53"/>
      <c r="N23" s="59">
        <f>N24</f>
        <v>6265088.6399999997</v>
      </c>
      <c r="O23" s="59">
        <f t="shared" ref="O23:P23" si="17">O24</f>
        <v>6265088.6399999997</v>
      </c>
      <c r="P23" s="59">
        <f t="shared" si="17"/>
        <v>6265088.6399999997</v>
      </c>
      <c r="Q23" s="61">
        <f t="shared" si="2"/>
        <v>100</v>
      </c>
    </row>
    <row r="24" spans="1:245" s="7" customFormat="1" x14ac:dyDescent="0.3">
      <c r="A24" s="48" t="s">
        <v>39</v>
      </c>
      <c r="B24" s="38" t="s">
        <v>27</v>
      </c>
      <c r="C24" s="38" t="s">
        <v>29</v>
      </c>
      <c r="D24" s="38" t="s">
        <v>46</v>
      </c>
      <c r="E24" s="45">
        <v>0</v>
      </c>
      <c r="F24" s="47">
        <v>900</v>
      </c>
      <c r="G24" s="49" t="s">
        <v>40</v>
      </c>
      <c r="H24" s="30"/>
      <c r="I24" s="30"/>
      <c r="J24" s="30"/>
      <c r="K24" s="53"/>
      <c r="L24" s="52"/>
      <c r="M24" s="53"/>
      <c r="N24" s="59">
        <f>N25</f>
        <v>6265088.6399999997</v>
      </c>
      <c r="O24" s="59">
        <f t="shared" ref="O24:P24" si="18">O25</f>
        <v>6265088.6399999997</v>
      </c>
      <c r="P24" s="59">
        <f t="shared" si="18"/>
        <v>6265088.6399999997</v>
      </c>
      <c r="Q24" s="61">
        <f t="shared" si="2"/>
        <v>100</v>
      </c>
    </row>
    <row r="25" spans="1:245" s="7" customFormat="1" ht="26.4" x14ac:dyDescent="0.3">
      <c r="A25" s="31" t="s">
        <v>47</v>
      </c>
      <c r="B25" s="38" t="s">
        <v>27</v>
      </c>
      <c r="C25" s="38" t="s">
        <v>29</v>
      </c>
      <c r="D25" s="38" t="s">
        <v>46</v>
      </c>
      <c r="E25" s="45">
        <v>0</v>
      </c>
      <c r="F25" s="47">
        <v>900</v>
      </c>
      <c r="G25" s="49" t="s">
        <v>40</v>
      </c>
      <c r="H25" s="49" t="s">
        <v>40</v>
      </c>
      <c r="I25" s="30"/>
      <c r="J25" s="30"/>
      <c r="K25" s="53"/>
      <c r="L25" s="52"/>
      <c r="M25" s="53"/>
      <c r="N25" s="59">
        <f>N26</f>
        <v>6265088.6399999997</v>
      </c>
      <c r="O25" s="59">
        <f t="shared" ref="O25:P25" si="19">O26</f>
        <v>6265088.6399999997</v>
      </c>
      <c r="P25" s="59">
        <f t="shared" si="19"/>
        <v>6265088.6399999997</v>
      </c>
      <c r="Q25" s="61">
        <f t="shared" si="2"/>
        <v>100</v>
      </c>
    </row>
    <row r="26" spans="1:245" s="7" customFormat="1" ht="26.4" x14ac:dyDescent="0.3">
      <c r="A26" s="65" t="s">
        <v>48</v>
      </c>
      <c r="B26" s="38" t="s">
        <v>27</v>
      </c>
      <c r="C26" s="38" t="s">
        <v>29</v>
      </c>
      <c r="D26" s="38" t="s">
        <v>46</v>
      </c>
      <c r="E26" s="45">
        <v>0</v>
      </c>
      <c r="F26" s="47">
        <v>900</v>
      </c>
      <c r="G26" s="49" t="s">
        <v>40</v>
      </c>
      <c r="H26" s="49" t="s">
        <v>40</v>
      </c>
      <c r="I26" s="67">
        <v>52430</v>
      </c>
      <c r="J26" s="67"/>
      <c r="K26" s="53"/>
      <c r="L26" s="52"/>
      <c r="M26" s="53"/>
      <c r="N26" s="59">
        <f>N27</f>
        <v>6265088.6399999997</v>
      </c>
      <c r="O26" s="59">
        <f t="shared" ref="O26:P26" si="20">O27</f>
        <v>6265088.6399999997</v>
      </c>
      <c r="P26" s="59">
        <f t="shared" si="20"/>
        <v>6265088.6399999997</v>
      </c>
      <c r="Q26" s="61">
        <f t="shared" si="2"/>
        <v>100</v>
      </c>
    </row>
    <row r="27" spans="1:245" s="7" customFormat="1" ht="26.4" x14ac:dyDescent="0.3">
      <c r="A27" s="65" t="s">
        <v>9</v>
      </c>
      <c r="B27" s="38" t="s">
        <v>27</v>
      </c>
      <c r="C27" s="38" t="s">
        <v>29</v>
      </c>
      <c r="D27" s="38" t="s">
        <v>46</v>
      </c>
      <c r="E27" s="45">
        <v>0</v>
      </c>
      <c r="F27" s="47">
        <v>900</v>
      </c>
      <c r="G27" s="49" t="s">
        <v>40</v>
      </c>
      <c r="H27" s="49" t="s">
        <v>40</v>
      </c>
      <c r="I27" s="67">
        <v>52430</v>
      </c>
      <c r="J27" s="67">
        <v>400</v>
      </c>
      <c r="K27" s="53"/>
      <c r="L27" s="52"/>
      <c r="M27" s="53"/>
      <c r="N27" s="59">
        <f>N28</f>
        <v>6265088.6399999997</v>
      </c>
      <c r="O27" s="59">
        <f t="shared" ref="O27:P27" si="21">O28</f>
        <v>6265088.6399999997</v>
      </c>
      <c r="P27" s="59">
        <f t="shared" si="21"/>
        <v>6265088.6399999997</v>
      </c>
      <c r="Q27" s="61">
        <f t="shared" si="2"/>
        <v>100</v>
      </c>
    </row>
    <row r="28" spans="1:245" s="7" customFormat="1" x14ac:dyDescent="0.3">
      <c r="A28" s="65" t="s">
        <v>17</v>
      </c>
      <c r="B28" s="38" t="s">
        <v>27</v>
      </c>
      <c r="C28" s="38" t="s">
        <v>29</v>
      </c>
      <c r="D28" s="38" t="s">
        <v>46</v>
      </c>
      <c r="E28" s="45">
        <v>0</v>
      </c>
      <c r="F28" s="47">
        <v>900</v>
      </c>
      <c r="G28" s="49" t="s">
        <v>40</v>
      </c>
      <c r="H28" s="49" t="s">
        <v>40</v>
      </c>
      <c r="I28" s="67">
        <v>52430</v>
      </c>
      <c r="J28" s="67">
        <v>410</v>
      </c>
      <c r="K28" s="53"/>
      <c r="L28" s="52"/>
      <c r="M28" s="53"/>
      <c r="N28" s="59">
        <f>N29</f>
        <v>6265088.6399999997</v>
      </c>
      <c r="O28" s="59">
        <f t="shared" ref="O28:P28" si="22">O29</f>
        <v>6265088.6399999997</v>
      </c>
      <c r="P28" s="59">
        <f t="shared" si="22"/>
        <v>6265088.6399999997</v>
      </c>
      <c r="Q28" s="61">
        <f t="shared" si="2"/>
        <v>100</v>
      </c>
    </row>
    <row r="29" spans="1:245" s="7" customFormat="1" ht="39.6" x14ac:dyDescent="0.3">
      <c r="A29" s="62" t="s">
        <v>49</v>
      </c>
      <c r="B29" s="32"/>
      <c r="C29" s="28"/>
      <c r="D29" s="12"/>
      <c r="E29" s="30"/>
      <c r="F29" s="30"/>
      <c r="G29" s="14"/>
      <c r="H29" s="30"/>
      <c r="I29" s="30"/>
      <c r="J29" s="30"/>
      <c r="K29" s="53" t="s">
        <v>50</v>
      </c>
      <c r="L29" s="52">
        <v>598</v>
      </c>
      <c r="M29" s="53">
        <v>2021</v>
      </c>
      <c r="N29" s="59">
        <v>6265088.6399999997</v>
      </c>
      <c r="O29" s="59">
        <v>6265088.6399999997</v>
      </c>
      <c r="P29" s="59">
        <v>6265088.6399999997</v>
      </c>
      <c r="Q29" s="61">
        <f t="shared" si="2"/>
        <v>100</v>
      </c>
    </row>
    <row r="30" spans="1:245" s="20" customFormat="1" ht="41.25" customHeight="1" x14ac:dyDescent="0.3">
      <c r="A30" s="33" t="s">
        <v>28</v>
      </c>
      <c r="B30" s="34" t="s">
        <v>27</v>
      </c>
      <c r="C30" s="34" t="s">
        <v>29</v>
      </c>
      <c r="D30" s="35">
        <v>61</v>
      </c>
      <c r="E30" s="36"/>
      <c r="F30" s="10"/>
      <c r="G30" s="10"/>
      <c r="H30" s="10"/>
      <c r="I30" s="10"/>
      <c r="J30" s="10"/>
      <c r="K30" s="10"/>
      <c r="L30" s="10"/>
      <c r="M30" s="10"/>
      <c r="N30" s="23">
        <f t="shared" ref="N30:N34" si="23">N31</f>
        <v>5067810</v>
      </c>
      <c r="O30" s="23">
        <f>O31</f>
        <v>5067810</v>
      </c>
      <c r="P30" s="23">
        <f>P31</f>
        <v>4953300</v>
      </c>
      <c r="Q30" s="68">
        <f t="shared" ref="Q30:Q37" si="24">P30/O30*100</f>
        <v>97.740444097154395</v>
      </c>
    </row>
    <row r="31" spans="1:245" s="20" customFormat="1" ht="22.5" customHeight="1" x14ac:dyDescent="0.3">
      <c r="A31" s="37" t="s">
        <v>30</v>
      </c>
      <c r="B31" s="38" t="s">
        <v>27</v>
      </c>
      <c r="C31" s="38" t="s">
        <v>29</v>
      </c>
      <c r="D31" s="39">
        <v>61</v>
      </c>
      <c r="E31" s="40">
        <v>0</v>
      </c>
      <c r="F31" s="53">
        <v>900</v>
      </c>
      <c r="G31" s="53"/>
      <c r="H31" s="53"/>
      <c r="I31" s="53"/>
      <c r="J31" s="53"/>
      <c r="K31" s="30"/>
      <c r="L31" s="30"/>
      <c r="M31" s="30"/>
      <c r="N31" s="59">
        <f t="shared" si="23"/>
        <v>5067810</v>
      </c>
      <c r="O31" s="59">
        <f t="shared" ref="O31:P34" si="25">O32</f>
        <v>5067810</v>
      </c>
      <c r="P31" s="59">
        <f t="shared" si="25"/>
        <v>4953300</v>
      </c>
      <c r="Q31" s="60">
        <f t="shared" si="24"/>
        <v>97.740444097154395</v>
      </c>
    </row>
    <row r="32" spans="1:245" ht="18" customHeight="1" x14ac:dyDescent="0.3">
      <c r="A32" s="25" t="s">
        <v>31</v>
      </c>
      <c r="B32" s="38" t="s">
        <v>27</v>
      </c>
      <c r="C32" s="38" t="s">
        <v>29</v>
      </c>
      <c r="D32" s="39">
        <v>61</v>
      </c>
      <c r="E32" s="40">
        <v>0</v>
      </c>
      <c r="F32" s="53">
        <v>900</v>
      </c>
      <c r="G32" s="53">
        <v>10</v>
      </c>
      <c r="H32" s="53"/>
      <c r="I32" s="53"/>
      <c r="J32" s="53"/>
      <c r="K32" s="30"/>
      <c r="L32" s="30"/>
      <c r="M32" s="30"/>
      <c r="N32" s="59">
        <f t="shared" si="23"/>
        <v>5067810</v>
      </c>
      <c r="O32" s="59">
        <f t="shared" si="25"/>
        <v>5067810</v>
      </c>
      <c r="P32" s="59">
        <f t="shared" si="25"/>
        <v>4953300</v>
      </c>
      <c r="Q32" s="60">
        <f t="shared" si="24"/>
        <v>97.740444097154395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  <c r="EB32" s="20"/>
      <c r="EC32" s="20"/>
      <c r="ED32" s="20"/>
      <c r="EE32" s="20"/>
      <c r="EF32" s="20"/>
      <c r="EG32" s="20"/>
      <c r="EH32" s="20"/>
      <c r="EI32" s="20"/>
      <c r="EJ32" s="20"/>
      <c r="EK32" s="20"/>
      <c r="EL32" s="20"/>
      <c r="EM32" s="20"/>
      <c r="EN32" s="20"/>
      <c r="EO32" s="20"/>
      <c r="EP32" s="20"/>
      <c r="EQ32" s="20"/>
      <c r="ER32" s="20"/>
      <c r="ES32" s="20"/>
      <c r="ET32" s="20"/>
      <c r="EU32" s="20"/>
      <c r="EV32" s="20"/>
      <c r="EW32" s="20"/>
      <c r="EX32" s="20"/>
      <c r="EY32" s="20"/>
      <c r="EZ32" s="20"/>
      <c r="FA32" s="20"/>
      <c r="FB32" s="20"/>
      <c r="FC32" s="20"/>
      <c r="FD32" s="20"/>
      <c r="FE32" s="20"/>
      <c r="FF32" s="20"/>
      <c r="FG32" s="20"/>
      <c r="FH32" s="20"/>
      <c r="FI32" s="20"/>
      <c r="FJ32" s="20"/>
      <c r="FK32" s="20"/>
      <c r="FL32" s="20"/>
      <c r="FM32" s="20"/>
      <c r="FN32" s="20"/>
      <c r="FO32" s="20"/>
      <c r="FP32" s="20"/>
      <c r="FQ32" s="20"/>
      <c r="FR32" s="20"/>
      <c r="FS32" s="20"/>
      <c r="FT32" s="20"/>
      <c r="FU32" s="20"/>
      <c r="FV32" s="20"/>
      <c r="FW32" s="20"/>
      <c r="FX32" s="20"/>
      <c r="FY32" s="20"/>
      <c r="FZ32" s="20"/>
      <c r="GA32" s="20"/>
      <c r="GB32" s="20"/>
      <c r="GC32" s="20"/>
      <c r="GD32" s="20"/>
      <c r="GE32" s="20"/>
      <c r="GF32" s="20"/>
      <c r="GG32" s="20"/>
      <c r="GH32" s="20"/>
      <c r="GI32" s="20"/>
      <c r="GJ32" s="20"/>
      <c r="GK32" s="20"/>
      <c r="GL32" s="20"/>
      <c r="GM32" s="20"/>
      <c r="GN32" s="20"/>
      <c r="GO32" s="20"/>
      <c r="GP32" s="20"/>
      <c r="GQ32" s="20"/>
      <c r="GR32" s="20"/>
      <c r="GS32" s="20"/>
      <c r="GT32" s="20"/>
      <c r="GU32" s="20"/>
      <c r="GV32" s="20"/>
      <c r="GW32" s="20"/>
      <c r="GX32" s="20"/>
      <c r="GY32" s="20"/>
      <c r="GZ32" s="20"/>
      <c r="HA32" s="20"/>
      <c r="HB32" s="20"/>
      <c r="HC32" s="20"/>
      <c r="HD32" s="20"/>
      <c r="HE32" s="20"/>
      <c r="HF32" s="20"/>
      <c r="HG32" s="20"/>
      <c r="HH32" s="20"/>
      <c r="HI32" s="20"/>
      <c r="HJ32" s="20"/>
      <c r="HK32" s="20"/>
      <c r="HL32" s="20"/>
      <c r="HM32" s="20"/>
      <c r="HN32" s="20"/>
      <c r="HO32" s="20"/>
      <c r="HP32" s="20"/>
      <c r="HQ32" s="20"/>
      <c r="HR32" s="20"/>
      <c r="HS32" s="20"/>
      <c r="HT32" s="20"/>
      <c r="HU32" s="20"/>
      <c r="HV32" s="20"/>
      <c r="HW32" s="20"/>
      <c r="HX32" s="20"/>
      <c r="HY32" s="20"/>
      <c r="HZ32" s="20"/>
      <c r="IA32" s="20"/>
      <c r="IB32" s="20"/>
      <c r="IC32" s="20"/>
      <c r="ID32" s="20"/>
      <c r="IE32" s="20"/>
      <c r="IF32" s="20"/>
      <c r="IG32" s="20"/>
      <c r="IH32" s="20"/>
      <c r="II32" s="20"/>
      <c r="IJ32" s="20"/>
      <c r="IK32" s="21"/>
    </row>
    <row r="33" spans="1:17" s="22" customFormat="1" ht="18" customHeight="1" x14ac:dyDescent="0.3">
      <c r="A33" s="55" t="s">
        <v>16</v>
      </c>
      <c r="B33" s="38" t="s">
        <v>27</v>
      </c>
      <c r="C33" s="38" t="s">
        <v>29</v>
      </c>
      <c r="D33" s="39">
        <v>61</v>
      </c>
      <c r="E33" s="40">
        <v>0</v>
      </c>
      <c r="F33" s="53">
        <v>900</v>
      </c>
      <c r="G33" s="53">
        <v>10</v>
      </c>
      <c r="H33" s="54" t="s">
        <v>11</v>
      </c>
      <c r="I33" s="54"/>
      <c r="J33" s="54"/>
      <c r="K33" s="13"/>
      <c r="L33" s="13"/>
      <c r="M33" s="13"/>
      <c r="N33" s="59">
        <f t="shared" si="23"/>
        <v>5067810</v>
      </c>
      <c r="O33" s="59">
        <f t="shared" si="25"/>
        <v>5067810</v>
      </c>
      <c r="P33" s="59">
        <f t="shared" si="25"/>
        <v>4953300</v>
      </c>
      <c r="Q33" s="60">
        <f t="shared" si="24"/>
        <v>97.740444097154395</v>
      </c>
    </row>
    <row r="34" spans="1:17" s="24" customFormat="1" ht="18" customHeight="1" x14ac:dyDescent="0.3">
      <c r="A34" s="56" t="s">
        <v>12</v>
      </c>
      <c r="B34" s="38" t="s">
        <v>27</v>
      </c>
      <c r="C34" s="38" t="s">
        <v>29</v>
      </c>
      <c r="D34" s="39">
        <v>61</v>
      </c>
      <c r="E34" s="40">
        <v>0</v>
      </c>
      <c r="F34" s="53">
        <v>900</v>
      </c>
      <c r="G34" s="53">
        <v>10</v>
      </c>
      <c r="H34" s="54" t="s">
        <v>11</v>
      </c>
      <c r="I34" s="54" t="s">
        <v>19</v>
      </c>
      <c r="J34" s="54"/>
      <c r="K34" s="13"/>
      <c r="L34" s="13"/>
      <c r="M34" s="13"/>
      <c r="N34" s="59">
        <f t="shared" si="23"/>
        <v>5067810</v>
      </c>
      <c r="O34" s="59">
        <f t="shared" si="25"/>
        <v>5067810</v>
      </c>
      <c r="P34" s="59">
        <f t="shared" si="25"/>
        <v>4953300</v>
      </c>
      <c r="Q34" s="60">
        <f t="shared" si="24"/>
        <v>97.740444097154395</v>
      </c>
    </row>
    <row r="35" spans="1:17" s="22" customFormat="1" ht="30.75" customHeight="1" x14ac:dyDescent="0.3">
      <c r="A35" s="57" t="s">
        <v>9</v>
      </c>
      <c r="B35" s="38" t="s">
        <v>27</v>
      </c>
      <c r="C35" s="38" t="s">
        <v>29</v>
      </c>
      <c r="D35" s="39">
        <v>61</v>
      </c>
      <c r="E35" s="40">
        <v>0</v>
      </c>
      <c r="F35" s="53">
        <v>900</v>
      </c>
      <c r="G35" s="53">
        <v>10</v>
      </c>
      <c r="H35" s="54" t="s">
        <v>11</v>
      </c>
      <c r="I35" s="54" t="s">
        <v>19</v>
      </c>
      <c r="J35" s="54" t="s">
        <v>10</v>
      </c>
      <c r="K35" s="13"/>
      <c r="L35" s="13"/>
      <c r="M35" s="13"/>
      <c r="N35" s="59">
        <f t="shared" ref="N35:P36" si="26">N36</f>
        <v>5067810</v>
      </c>
      <c r="O35" s="59">
        <f t="shared" si="26"/>
        <v>5067810</v>
      </c>
      <c r="P35" s="59">
        <f t="shared" si="26"/>
        <v>4953300</v>
      </c>
      <c r="Q35" s="60">
        <f t="shared" si="24"/>
        <v>97.740444097154395</v>
      </c>
    </row>
    <row r="36" spans="1:17" s="22" customFormat="1" ht="18" customHeight="1" x14ac:dyDescent="0.3">
      <c r="A36" s="26" t="s">
        <v>17</v>
      </c>
      <c r="B36" s="38" t="s">
        <v>27</v>
      </c>
      <c r="C36" s="38" t="s">
        <v>29</v>
      </c>
      <c r="D36" s="39">
        <v>61</v>
      </c>
      <c r="E36" s="40">
        <v>0</v>
      </c>
      <c r="F36" s="53">
        <v>900</v>
      </c>
      <c r="G36" s="53">
        <v>10</v>
      </c>
      <c r="H36" s="54" t="s">
        <v>11</v>
      </c>
      <c r="I36" s="54" t="s">
        <v>19</v>
      </c>
      <c r="J36" s="54" t="s">
        <v>15</v>
      </c>
      <c r="K36" s="15"/>
      <c r="L36" s="15"/>
      <c r="M36" s="15"/>
      <c r="N36" s="19">
        <f>N37</f>
        <v>5067810</v>
      </c>
      <c r="O36" s="19">
        <f t="shared" si="26"/>
        <v>5067810</v>
      </c>
      <c r="P36" s="19">
        <f t="shared" si="26"/>
        <v>4953300</v>
      </c>
      <c r="Q36" s="60">
        <f t="shared" si="24"/>
        <v>97.740444097154395</v>
      </c>
    </row>
    <row r="37" spans="1:17" ht="64.5" customHeight="1" x14ac:dyDescent="0.3">
      <c r="A37" s="29" t="s">
        <v>20</v>
      </c>
      <c r="B37" s="8"/>
      <c r="C37" s="8"/>
      <c r="D37" s="16"/>
      <c r="E37" s="16"/>
      <c r="F37" s="16"/>
      <c r="G37" s="16"/>
      <c r="H37" s="16"/>
      <c r="I37" s="16"/>
      <c r="J37" s="16"/>
      <c r="K37" s="15" t="s">
        <v>18</v>
      </c>
      <c r="L37" s="17" t="s">
        <v>32</v>
      </c>
      <c r="M37" s="17" t="s">
        <v>33</v>
      </c>
      <c r="N37" s="41">
        <v>5067810</v>
      </c>
      <c r="O37" s="41">
        <v>5067810</v>
      </c>
      <c r="P37" s="41">
        <v>4953300</v>
      </c>
      <c r="Q37" s="60">
        <f t="shared" si="24"/>
        <v>97.740444097154395</v>
      </c>
    </row>
    <row r="38" spans="1:17" ht="7.5" customHeight="1" x14ac:dyDescent="0.3"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"/>
      <c r="O38" s="2"/>
      <c r="P38" s="2"/>
    </row>
    <row r="39" spans="1:17" x14ac:dyDescent="0.3"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"/>
      <c r="O39" s="2"/>
      <c r="P39" s="2"/>
    </row>
    <row r="40" spans="1:17" x14ac:dyDescent="0.3"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"/>
      <c r="O40" s="2"/>
      <c r="P40" s="2"/>
    </row>
    <row r="41" spans="1:17" x14ac:dyDescent="0.3"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2"/>
      <c r="O41" s="2"/>
      <c r="P41" s="2"/>
    </row>
    <row r="42" spans="1:17" x14ac:dyDescent="0.3"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2"/>
      <c r="O42" s="2"/>
      <c r="P42" s="2"/>
    </row>
    <row r="43" spans="1:17" x14ac:dyDescent="0.3"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2"/>
      <c r="O43" s="2"/>
      <c r="P43" s="2"/>
    </row>
    <row r="44" spans="1:17" x14ac:dyDescent="0.3"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2"/>
      <c r="O44" s="2"/>
      <c r="P44" s="2"/>
    </row>
    <row r="45" spans="1:17" x14ac:dyDescent="0.3"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"/>
      <c r="O45" s="2"/>
      <c r="P45" s="2"/>
    </row>
    <row r="46" spans="1:17" x14ac:dyDescent="0.3"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2"/>
      <c r="O46" s="2"/>
      <c r="P46" s="2"/>
    </row>
    <row r="47" spans="1:17" x14ac:dyDescent="0.3"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2"/>
      <c r="O47" s="2"/>
      <c r="P47" s="2"/>
    </row>
    <row r="48" spans="1:17" x14ac:dyDescent="0.3"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2"/>
      <c r="O48" s="2"/>
      <c r="P48" s="2"/>
    </row>
    <row r="49" spans="4:16" x14ac:dyDescent="0.3"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2"/>
      <c r="O49" s="2"/>
      <c r="P49" s="2"/>
    </row>
    <row r="50" spans="4:16" x14ac:dyDescent="0.3"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2"/>
      <c r="O50" s="2"/>
      <c r="P50" s="2"/>
    </row>
    <row r="51" spans="4:16" x14ac:dyDescent="0.3"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2"/>
      <c r="O51" s="2"/>
      <c r="P51" s="2"/>
    </row>
    <row r="52" spans="4:16" x14ac:dyDescent="0.3"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2"/>
      <c r="O52" s="2"/>
      <c r="P52" s="2"/>
    </row>
    <row r="53" spans="4:16" x14ac:dyDescent="0.3"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2"/>
      <c r="O53" s="2"/>
      <c r="P53" s="2"/>
    </row>
    <row r="54" spans="4:16" x14ac:dyDescent="0.3"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2"/>
      <c r="O54" s="2"/>
      <c r="P54" s="2"/>
    </row>
    <row r="55" spans="4:16" x14ac:dyDescent="0.3"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2"/>
      <c r="O55" s="2"/>
      <c r="P55" s="2"/>
    </row>
    <row r="56" spans="4:16" x14ac:dyDescent="0.3"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2"/>
      <c r="O56" s="2"/>
      <c r="P56" s="2"/>
    </row>
    <row r="57" spans="4:16" x14ac:dyDescent="0.3"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2"/>
      <c r="O57" s="2"/>
      <c r="P57" s="2"/>
    </row>
    <row r="58" spans="4:16" x14ac:dyDescent="0.3"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2"/>
      <c r="O58" s="2"/>
      <c r="P58" s="2"/>
    </row>
    <row r="59" spans="4:16" x14ac:dyDescent="0.3"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2"/>
      <c r="O59" s="2"/>
      <c r="P59" s="2"/>
    </row>
    <row r="60" spans="4:16" x14ac:dyDescent="0.3"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2"/>
      <c r="O60" s="2"/>
      <c r="P60" s="2"/>
    </row>
    <row r="61" spans="4:16" x14ac:dyDescent="0.3">
      <c r="N61" s="27"/>
      <c r="O61" s="27"/>
      <c r="P61" s="27"/>
    </row>
    <row r="62" spans="4:16" x14ac:dyDescent="0.3">
      <c r="N62" s="27"/>
      <c r="O62" s="27"/>
      <c r="P62" s="27"/>
    </row>
    <row r="63" spans="4:16" x14ac:dyDescent="0.3">
      <c r="N63" s="27"/>
      <c r="O63" s="27"/>
      <c r="P63" s="27"/>
    </row>
    <row r="64" spans="4:16" x14ac:dyDescent="0.3">
      <c r="N64" s="27"/>
      <c r="O64" s="27"/>
      <c r="P64" s="27"/>
    </row>
    <row r="65" spans="14:16" x14ac:dyDescent="0.3">
      <c r="N65" s="27"/>
      <c r="O65" s="27"/>
      <c r="P65" s="27"/>
    </row>
    <row r="66" spans="14:16" x14ac:dyDescent="0.3">
      <c r="N66" s="27"/>
      <c r="O66" s="27"/>
      <c r="P66" s="27"/>
    </row>
    <row r="67" spans="14:16" x14ac:dyDescent="0.3">
      <c r="N67" s="27"/>
      <c r="O67" s="27"/>
      <c r="P67" s="27"/>
    </row>
    <row r="68" spans="14:16" x14ac:dyDescent="0.3">
      <c r="N68" s="27"/>
      <c r="O68" s="27"/>
      <c r="P68" s="27"/>
    </row>
    <row r="69" spans="14:16" x14ac:dyDescent="0.3">
      <c r="N69" s="27"/>
      <c r="O69" s="27"/>
      <c r="P69" s="27"/>
    </row>
    <row r="70" spans="14:16" x14ac:dyDescent="0.3">
      <c r="N70" s="27"/>
      <c r="O70" s="27"/>
      <c r="P70" s="27"/>
    </row>
    <row r="71" spans="14:16" x14ac:dyDescent="0.3">
      <c r="N71" s="27"/>
      <c r="O71" s="27"/>
      <c r="P71" s="27"/>
    </row>
    <row r="72" spans="14:16" x14ac:dyDescent="0.3">
      <c r="N72" s="27"/>
      <c r="O72" s="27"/>
      <c r="P72" s="27"/>
    </row>
    <row r="73" spans="14:16" x14ac:dyDescent="0.3">
      <c r="N73" s="27"/>
      <c r="O73" s="27"/>
      <c r="P73" s="27"/>
    </row>
  </sheetData>
  <mergeCells count="2">
    <mergeCell ref="A1:Q1"/>
    <mergeCell ref="A2:Q2"/>
  </mergeCells>
  <phoneticPr fontId="0" type="noConversion"/>
  <pageMargins left="0.11811023622047245" right="0.11811023622047245" top="0.55118110236220474" bottom="0.15748031496062992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2019-04-15T14:14:02Z</cp:lastPrinted>
  <dcterms:created xsi:type="dcterms:W3CDTF">2006-09-16T00:00:00Z</dcterms:created>
  <dcterms:modified xsi:type="dcterms:W3CDTF">2022-04-04T09:19:07Z</dcterms:modified>
</cp:coreProperties>
</file>