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ЭтаКнига" defaultThemeVersion="124226"/>
  <bookViews>
    <workbookView xWindow="-120" yWindow="-120" windowWidth="24240" windowHeight="13740" tabRatio="761" activeTab="1"/>
  </bookViews>
  <sheets>
    <sheet name="Приложение 1" sheetId="13" r:id="rId1"/>
    <sheet name="Приложение 2" sheetId="10" r:id="rId2"/>
    <sheet name="Приложение 3" sheetId="11" r:id="rId3"/>
    <sheet name="Сравнительный перечень 2021" sheetId="18" state="hidden" r:id="rId4"/>
    <sheet name="Сравнительный перечень 2022" sheetId="15" state="hidden" r:id="rId5"/>
  </sheets>
  <definedNames>
    <definedName name="_xlnm._FilterDatabase" localSheetId="0" hidden="1">'Приложение 1'!$A$10:$S$23</definedName>
    <definedName name="_xlnm._FilterDatabase" localSheetId="1" hidden="1">'Приложение 2'!$A$12:$AL$40</definedName>
    <definedName name="_xlnm._FilterDatabase" localSheetId="2" hidden="1">'Приложение 3'!$A$9:$R$124</definedName>
    <definedName name="_xlnm._FilterDatabase" localSheetId="3" hidden="1">'Сравнительный перечень 2021'!$A$8:$J$368</definedName>
    <definedName name="_xlnm._FilterDatabase" localSheetId="4" hidden="1">'Сравнительный перечень 2022'!$A$8:$L$364</definedName>
    <definedName name="DNO" localSheetId="3">#REF!</definedName>
    <definedName name="DNO" localSheetId="4">#REF!</definedName>
    <definedName name="DNO">#REF!</definedName>
    <definedName name="_xlnm.Print_Titles" localSheetId="0">'Приложение 1'!$10:$10</definedName>
    <definedName name="_xlnm.Print_Titles" localSheetId="1">'Приложение 2'!$12:$12</definedName>
    <definedName name="_xlnm.Print_Titles" localSheetId="2">'Приложение 3'!$9:$9</definedName>
    <definedName name="_xlnm.Print_Titles" localSheetId="3">'Сравнительный перечень 2021'!$8:$8</definedName>
    <definedName name="_xlnm.Print_Titles" localSheetId="4">'Сравнительный перечень 2022'!$8:$8</definedName>
    <definedName name="_xlnm.Print_Area" localSheetId="0">'Приложение 1'!$A$1:$S$23</definedName>
    <definedName name="_xlnm.Print_Area" localSheetId="1">'Приложение 2'!$A$1:$AL$25</definedName>
    <definedName name="_xlnm.Print_Area" localSheetId="2">'Приложение 3'!$A$1:$F$15</definedName>
    <definedName name="_xlnm.Print_Area" localSheetId="3">'Сравнительный перечень 2021'!$A$1:$J$357</definedName>
    <definedName name="_xlnm.Print_Area" localSheetId="4">'Сравнительный перечень 2022'!$A$1:$J$367</definedName>
    <definedName name="Перечень" localSheetId="1">#REF!</definedName>
    <definedName name="Перечень" localSheetId="2">#REF!</definedName>
    <definedName name="Перечень" localSheetId="3">#REF!</definedName>
    <definedName name="Перечень" localSheetId="4">#REF!</definedName>
    <definedName name="Перечень">#REF!</definedName>
    <definedName name="Перечень\ъ" localSheetId="3">#REF!</definedName>
    <definedName name="Перечень\ъ">#REF!</definedName>
    <definedName name="Перечень2" localSheetId="1">#REF!</definedName>
    <definedName name="Перечень2" localSheetId="2">#REF!</definedName>
    <definedName name="Перечень2" localSheetId="3">#REF!</definedName>
    <definedName name="Перечень2" localSheetId="4">#REF!</definedName>
    <definedName name="Перечень2">#REF!</definedName>
    <definedName name="Перечень3" localSheetId="1">#REF!</definedName>
    <definedName name="Перечень3" localSheetId="2">#REF!</definedName>
    <definedName name="Перечень3" localSheetId="3">#REF!</definedName>
    <definedName name="Перечень3" localSheetId="4">#REF!</definedName>
    <definedName name="Перечень3">#REF!</definedName>
    <definedName name="прил" localSheetId="3">#REF!</definedName>
    <definedName name="прил" localSheetId="4">#REF!</definedName>
    <definedName name="прил">#REF!</definedName>
  </definedNames>
  <calcPr calcId="145621"/>
</workbook>
</file>

<file path=xl/calcChain.xml><?xml version="1.0" encoding="utf-8"?>
<calcChain xmlns="http://schemas.openxmlformats.org/spreadsheetml/2006/main">
  <c r="G160" i="15" l="1"/>
  <c r="I159" i="15"/>
  <c r="I158" i="15"/>
  <c r="H364" i="15"/>
  <c r="H280" i="15"/>
  <c r="H160" i="15"/>
  <c r="G349" i="15" l="1"/>
  <c r="G364" i="15"/>
  <c r="G280" i="15"/>
  <c r="G221" i="18"/>
  <c r="I12" i="18"/>
  <c r="G219" i="15"/>
  <c r="H219" i="15"/>
  <c r="G161" i="18" l="1"/>
  <c r="H161" i="18"/>
  <c r="I159" i="18"/>
  <c r="I160" i="18"/>
  <c r="I353" i="18" l="1"/>
  <c r="I354" i="18" s="1"/>
  <c r="I344" i="18"/>
  <c r="I345" i="18"/>
  <c r="I346" i="18"/>
  <c r="I347" i="18"/>
  <c r="I348" i="18"/>
  <c r="I349" i="18"/>
  <c r="I350" i="18"/>
  <c r="I343" i="18"/>
  <c r="I340" i="18"/>
  <c r="I335" i="18"/>
  <c r="I336" i="18"/>
  <c r="I337" i="18"/>
  <c r="I334" i="18"/>
  <c r="I331" i="18"/>
  <c r="I330" i="18"/>
  <c r="I327" i="18"/>
  <c r="I326" i="18"/>
  <c r="I323" i="18"/>
  <c r="I322" i="18"/>
  <c r="I319" i="18"/>
  <c r="I320" i="18" s="1"/>
  <c r="I316" i="18"/>
  <c r="I315" i="18"/>
  <c r="I317" i="18" s="1"/>
  <c r="I312" i="18"/>
  <c r="I313" i="18" s="1"/>
  <c r="I309" i="18"/>
  <c r="I308" i="18"/>
  <c r="I307" i="18"/>
  <c r="I304" i="18"/>
  <c r="I305" i="18" s="1"/>
  <c r="I301" i="18"/>
  <c r="I300" i="18"/>
  <c r="I297" i="18"/>
  <c r="I298" i="18" s="1"/>
  <c r="I288" i="18"/>
  <c r="I289" i="18"/>
  <c r="I290" i="18"/>
  <c r="I291" i="18"/>
  <c r="I292" i="18"/>
  <c r="I293" i="18"/>
  <c r="I294" i="18"/>
  <c r="I287" i="18"/>
  <c r="I284" i="18"/>
  <c r="I283" i="18"/>
  <c r="I280" i="18"/>
  <c r="I279" i="18"/>
  <c r="I278" i="18"/>
  <c r="I275" i="18"/>
  <c r="I274" i="18"/>
  <c r="I271" i="18"/>
  <c r="I272" i="18" s="1"/>
  <c r="I263" i="18"/>
  <c r="I264" i="18"/>
  <c r="I265" i="18"/>
  <c r="I266" i="18"/>
  <c r="I267" i="18"/>
  <c r="I268" i="18"/>
  <c r="I262" i="18"/>
  <c r="I259" i="18"/>
  <c r="I260" i="18" s="1"/>
  <c r="I256" i="18"/>
  <c r="I255" i="18"/>
  <c r="I254" i="18"/>
  <c r="I253" i="18"/>
  <c r="I252" i="18"/>
  <c r="I249" i="18"/>
  <c r="I248" i="18"/>
  <c r="I245" i="18"/>
  <c r="I246" i="18" s="1"/>
  <c r="I242" i="18"/>
  <c r="I243" i="18" s="1"/>
  <c r="I239" i="18"/>
  <c r="I238" i="18"/>
  <c r="I237" i="18"/>
  <c r="I232" i="18"/>
  <c r="I233" i="18" s="1"/>
  <c r="I236" i="18"/>
  <c r="I235" i="18"/>
  <c r="I229" i="18"/>
  <c r="I228" i="18"/>
  <c r="I227" i="18"/>
  <c r="I226" i="18"/>
  <c r="I223" i="18"/>
  <c r="I224" i="18" s="1"/>
  <c r="I219" i="18"/>
  <c r="I218" i="18"/>
  <c r="I217" i="18"/>
  <c r="I216" i="18"/>
  <c r="I204" i="18"/>
  <c r="I205" i="18"/>
  <c r="I206" i="18"/>
  <c r="I207" i="18"/>
  <c r="I208" i="18"/>
  <c r="I209" i="18"/>
  <c r="I210" i="18"/>
  <c r="I211" i="18"/>
  <c r="I212" i="18"/>
  <c r="I213" i="18"/>
  <c r="I203" i="18"/>
  <c r="I198" i="18"/>
  <c r="I199" i="18"/>
  <c r="I200" i="18"/>
  <c r="I197" i="18"/>
  <c r="I191" i="18"/>
  <c r="I192" i="18"/>
  <c r="I193" i="18"/>
  <c r="I194" i="18"/>
  <c r="I190" i="18"/>
  <c r="I189" i="18"/>
  <c r="I186" i="18"/>
  <c r="I185" i="18"/>
  <c r="I184" i="18"/>
  <c r="I181" i="18"/>
  <c r="I180" i="18"/>
  <c r="I178" i="18"/>
  <c r="I175" i="18"/>
  <c r="I174" i="18"/>
  <c r="I173" i="18"/>
  <c r="I164" i="18"/>
  <c r="I165" i="18"/>
  <c r="I166" i="18"/>
  <c r="I167" i="18"/>
  <c r="I168" i="18"/>
  <c r="I169" i="18"/>
  <c r="I170" i="18"/>
  <c r="I163" i="18"/>
  <c r="I13" i="18"/>
  <c r="I14" i="18"/>
  <c r="I15" i="18"/>
  <c r="I16" i="18"/>
  <c r="I17" i="18"/>
  <c r="I18" i="18"/>
  <c r="I19" i="18"/>
  <c r="I20" i="18"/>
  <c r="I21" i="18"/>
  <c r="I22" i="18"/>
  <c r="I23" i="18"/>
  <c r="I24" i="18"/>
  <c r="I25" i="18"/>
  <c r="I26" i="18"/>
  <c r="I27" i="18"/>
  <c r="I28" i="18"/>
  <c r="I29" i="18"/>
  <c r="I30" i="18"/>
  <c r="I31" i="18"/>
  <c r="I32" i="18"/>
  <c r="I33" i="18"/>
  <c r="I34" i="18"/>
  <c r="I35" i="18"/>
  <c r="I36" i="18"/>
  <c r="I37" i="18"/>
  <c r="I38" i="18"/>
  <c r="I39" i="18"/>
  <c r="I40" i="18"/>
  <c r="I41" i="18"/>
  <c r="I42" i="18"/>
  <c r="I43" i="18"/>
  <c r="I44" i="18"/>
  <c r="I45" i="18"/>
  <c r="I46" i="18"/>
  <c r="I47" i="18"/>
  <c r="I48" i="18"/>
  <c r="I49" i="18"/>
  <c r="I50" i="18"/>
  <c r="I51" i="18"/>
  <c r="I52" i="18"/>
  <c r="I53" i="18"/>
  <c r="I54" i="18"/>
  <c r="I55" i="18"/>
  <c r="I56" i="18"/>
  <c r="I57" i="18"/>
  <c r="I58" i="18"/>
  <c r="I59" i="18"/>
  <c r="I60" i="18"/>
  <c r="I61" i="18"/>
  <c r="I62" i="18"/>
  <c r="I63" i="18"/>
  <c r="I64" i="18"/>
  <c r="I65" i="18"/>
  <c r="I66" i="18"/>
  <c r="I67" i="18"/>
  <c r="I68" i="18"/>
  <c r="I69" i="18"/>
  <c r="I70" i="18"/>
  <c r="I71" i="18"/>
  <c r="I72" i="18"/>
  <c r="I73" i="18"/>
  <c r="I74" i="18"/>
  <c r="I75" i="18"/>
  <c r="I76" i="18"/>
  <c r="I77" i="18"/>
  <c r="I78" i="18"/>
  <c r="I79" i="18"/>
  <c r="I80" i="18"/>
  <c r="I81" i="18"/>
  <c r="I82" i="18"/>
  <c r="I83" i="18"/>
  <c r="I84" i="18"/>
  <c r="I85" i="18"/>
  <c r="I86" i="18"/>
  <c r="I87" i="18"/>
  <c r="I88" i="18"/>
  <c r="I89" i="18"/>
  <c r="I90" i="18"/>
  <c r="I91" i="18"/>
  <c r="I92" i="18"/>
  <c r="I93" i="18"/>
  <c r="I94" i="18"/>
  <c r="I95" i="18"/>
  <c r="I96" i="18"/>
  <c r="I97" i="18"/>
  <c r="I98" i="18"/>
  <c r="I99" i="18"/>
  <c r="I100" i="18"/>
  <c r="I101" i="18"/>
  <c r="I102" i="18"/>
  <c r="I103" i="18"/>
  <c r="I104" i="18"/>
  <c r="I105" i="18"/>
  <c r="I106" i="18"/>
  <c r="I107" i="18"/>
  <c r="I108" i="18"/>
  <c r="I109" i="18"/>
  <c r="I110" i="18"/>
  <c r="I111" i="18"/>
  <c r="I112" i="18"/>
  <c r="I113" i="18"/>
  <c r="I114" i="18"/>
  <c r="I115" i="18"/>
  <c r="I116" i="18"/>
  <c r="I117" i="18"/>
  <c r="I118" i="18"/>
  <c r="I119" i="18"/>
  <c r="I120" i="18"/>
  <c r="I121" i="18"/>
  <c r="I122" i="18"/>
  <c r="I123" i="18"/>
  <c r="I124" i="18"/>
  <c r="I125" i="18"/>
  <c r="I126" i="18"/>
  <c r="I127" i="18"/>
  <c r="I128" i="18"/>
  <c r="I129" i="18"/>
  <c r="I130" i="18"/>
  <c r="I131" i="18"/>
  <c r="I132" i="18"/>
  <c r="I133" i="18"/>
  <c r="I134" i="18"/>
  <c r="I135" i="18"/>
  <c r="I136" i="18"/>
  <c r="I137" i="18"/>
  <c r="I138" i="18"/>
  <c r="I139" i="18"/>
  <c r="I140" i="18"/>
  <c r="I141" i="18"/>
  <c r="I142" i="18"/>
  <c r="I143" i="18"/>
  <c r="I144" i="18"/>
  <c r="I145" i="18"/>
  <c r="I146" i="18"/>
  <c r="I147" i="18"/>
  <c r="I148" i="18"/>
  <c r="I149" i="18"/>
  <c r="I150" i="18"/>
  <c r="I151" i="18"/>
  <c r="I152" i="18"/>
  <c r="I153" i="18"/>
  <c r="I154" i="18"/>
  <c r="I155" i="18"/>
  <c r="I156" i="18"/>
  <c r="I157" i="18"/>
  <c r="I158" i="18"/>
  <c r="H354" i="18"/>
  <c r="G354" i="18"/>
  <c r="H351" i="18"/>
  <c r="G351" i="18"/>
  <c r="I341" i="18"/>
  <c r="H341" i="18"/>
  <c r="G341" i="18"/>
  <c r="H338" i="18"/>
  <c r="G338" i="18"/>
  <c r="H332" i="18"/>
  <c r="G332" i="18"/>
  <c r="H328" i="18"/>
  <c r="G328" i="18"/>
  <c r="H324" i="18"/>
  <c r="G324" i="18"/>
  <c r="H320" i="18"/>
  <c r="G320" i="18"/>
  <c r="H317" i="18"/>
  <c r="G317" i="18"/>
  <c r="H313" i="18"/>
  <c r="G313" i="18"/>
  <c r="H310" i="18"/>
  <c r="G310" i="18"/>
  <c r="H305" i="18"/>
  <c r="G305" i="18"/>
  <c r="H302" i="18"/>
  <c r="G302" i="18"/>
  <c r="H298" i="18"/>
  <c r="G298" i="18"/>
  <c r="H295" i="18"/>
  <c r="G295" i="18"/>
  <c r="H285" i="18"/>
  <c r="G285" i="18"/>
  <c r="H281" i="18"/>
  <c r="G281" i="18"/>
  <c r="H276" i="18"/>
  <c r="G276" i="18"/>
  <c r="H272" i="18"/>
  <c r="G272" i="18"/>
  <c r="H269" i="18"/>
  <c r="G269" i="18"/>
  <c r="H260" i="18"/>
  <c r="G260" i="18"/>
  <c r="H257" i="18"/>
  <c r="G257" i="18"/>
  <c r="H250" i="18"/>
  <c r="G250" i="18"/>
  <c r="H246" i="18"/>
  <c r="G246" i="18"/>
  <c r="H243" i="18"/>
  <c r="G243" i="18"/>
  <c r="H240" i="18"/>
  <c r="G240" i="18"/>
  <c r="H233" i="18"/>
  <c r="G233" i="18"/>
  <c r="H230" i="18"/>
  <c r="G230" i="18"/>
  <c r="H224" i="18"/>
  <c r="G224" i="18"/>
  <c r="H214" i="18"/>
  <c r="G214" i="18"/>
  <c r="H201" i="18"/>
  <c r="G201" i="18"/>
  <c r="H195" i="18"/>
  <c r="G195" i="18"/>
  <c r="H187" i="18"/>
  <c r="G187" i="18"/>
  <c r="G182" i="18"/>
  <c r="H176" i="18"/>
  <c r="G176" i="18"/>
  <c r="H171" i="18"/>
  <c r="G171" i="18"/>
  <c r="G10" i="18" l="1"/>
  <c r="I257" i="18"/>
  <c r="I295" i="18"/>
  <c r="I324" i="18"/>
  <c r="I176" i="18"/>
  <c r="I302" i="18"/>
  <c r="I201" i="18"/>
  <c r="I161" i="18"/>
  <c r="I240" i="18"/>
  <c r="I187" i="18"/>
  <c r="I195" i="18"/>
  <c r="I230" i="18"/>
  <c r="I250" i="18"/>
  <c r="I276" i="18"/>
  <c r="I281" i="18"/>
  <c r="I285" i="18"/>
  <c r="I310" i="18"/>
  <c r="I328" i="18"/>
  <c r="I332" i="18"/>
  <c r="I338" i="18"/>
  <c r="I214" i="18"/>
  <c r="I171" i="18"/>
  <c r="I269" i="18"/>
  <c r="I351" i="18"/>
  <c r="O185" i="18"/>
  <c r="I236" i="15" l="1"/>
  <c r="I278" i="15" l="1"/>
  <c r="I279" i="15"/>
  <c r="I237" i="15"/>
  <c r="H238" i="15"/>
  <c r="G238" i="15"/>
  <c r="I261" i="15" l="1"/>
  <c r="H262" i="15"/>
  <c r="G262" i="15"/>
  <c r="I218" i="15" l="1"/>
  <c r="I219" i="15" s="1"/>
  <c r="I352" i="15" l="1"/>
  <c r="I353" i="15"/>
  <c r="I354" i="15"/>
  <c r="I355" i="15"/>
  <c r="I356" i="15"/>
  <c r="I357" i="15"/>
  <c r="I358" i="15"/>
  <c r="I359" i="15"/>
  <c r="I360" i="15"/>
  <c r="I361" i="15"/>
  <c r="I362" i="15"/>
  <c r="I351" i="15"/>
  <c r="I348" i="15"/>
  <c r="I349" i="15" s="1"/>
  <c r="I345" i="15"/>
  <c r="I344" i="15"/>
  <c r="I343" i="15"/>
  <c r="I342" i="15"/>
  <c r="I339" i="15"/>
  <c r="I338" i="15"/>
  <c r="I335" i="15"/>
  <c r="I336" i="15" s="1"/>
  <c r="I332" i="15"/>
  <c r="I333" i="15" s="1"/>
  <c r="I329" i="15"/>
  <c r="I328" i="15"/>
  <c r="I325" i="15"/>
  <c r="I326" i="15" s="1"/>
  <c r="I322" i="15"/>
  <c r="I321" i="15"/>
  <c r="I318" i="15"/>
  <c r="I317" i="15"/>
  <c r="H315" i="15"/>
  <c r="G315" i="15"/>
  <c r="I314" i="15"/>
  <c r="I315" i="15" s="1"/>
  <c r="I311" i="15"/>
  <c r="I310" i="15"/>
  <c r="I307" i="15"/>
  <c r="I306" i="15"/>
  <c r="I305" i="15"/>
  <c r="I302" i="15"/>
  <c r="I303" i="15" s="1"/>
  <c r="I299" i="15"/>
  <c r="I300" i="15" s="1"/>
  <c r="I296" i="15"/>
  <c r="I295" i="15"/>
  <c r="I294" i="15"/>
  <c r="I287" i="15"/>
  <c r="I288" i="15"/>
  <c r="I289" i="15"/>
  <c r="I290" i="15"/>
  <c r="I291" i="15"/>
  <c r="I286" i="15"/>
  <c r="I283" i="15"/>
  <c r="I282" i="15"/>
  <c r="I277" i="15"/>
  <c r="I276" i="15"/>
  <c r="I275" i="15"/>
  <c r="I274" i="15"/>
  <c r="I268" i="15"/>
  <c r="I267" i="15"/>
  <c r="I264" i="15"/>
  <c r="I260" i="15"/>
  <c r="I262" i="15" s="1"/>
  <c r="I257" i="15"/>
  <c r="I256" i="15"/>
  <c r="I253" i="15"/>
  <c r="I254" i="15" s="1"/>
  <c r="I250" i="15"/>
  <c r="I251" i="15" s="1"/>
  <c r="I241" i="15"/>
  <c r="I242" i="15"/>
  <c r="I243" i="15"/>
  <c r="I244" i="15"/>
  <c r="I245" i="15"/>
  <c r="I246" i="15"/>
  <c r="I247" i="15"/>
  <c r="I240" i="15"/>
  <c r="I235" i="15"/>
  <c r="I238" i="15" s="1"/>
  <c r="I222" i="15"/>
  <c r="I223" i="15"/>
  <c r="I224" i="15"/>
  <c r="I225" i="15"/>
  <c r="I226" i="15"/>
  <c r="I227" i="15"/>
  <c r="I228" i="15"/>
  <c r="I229" i="15"/>
  <c r="I230" i="15"/>
  <c r="I231" i="15"/>
  <c r="I232" i="15"/>
  <c r="I221" i="15"/>
  <c r="I215" i="15"/>
  <c r="I214" i="15"/>
  <c r="I213" i="15"/>
  <c r="I210" i="15"/>
  <c r="I203" i="15"/>
  <c r="I204" i="15"/>
  <c r="I205" i="15"/>
  <c r="I206" i="15"/>
  <c r="I207" i="15"/>
  <c r="I208" i="15"/>
  <c r="I209" i="15"/>
  <c r="I202" i="15"/>
  <c r="I199" i="15"/>
  <c r="I198" i="15"/>
  <c r="I197" i="15"/>
  <c r="I182" i="15"/>
  <c r="I183" i="15"/>
  <c r="I184" i="15"/>
  <c r="I185" i="15"/>
  <c r="I186" i="15"/>
  <c r="I187" i="15"/>
  <c r="I188" i="15"/>
  <c r="I189" i="15"/>
  <c r="I190" i="15"/>
  <c r="I181" i="15"/>
  <c r="I163" i="15"/>
  <c r="I164" i="15"/>
  <c r="I165" i="15"/>
  <c r="I166" i="15"/>
  <c r="I167" i="15"/>
  <c r="I168" i="15"/>
  <c r="I169" i="15"/>
  <c r="I170" i="15"/>
  <c r="I171" i="15"/>
  <c r="I172" i="15"/>
  <c r="I173" i="15"/>
  <c r="I174" i="15"/>
  <c r="I175" i="15"/>
  <c r="I176" i="15"/>
  <c r="I177" i="15"/>
  <c r="I178" i="15"/>
  <c r="I162" i="15"/>
  <c r="I13" i="15"/>
  <c r="I14" i="15"/>
  <c r="I15" i="15"/>
  <c r="I16" i="15"/>
  <c r="I17" i="15"/>
  <c r="I18" i="15"/>
  <c r="I19" i="15"/>
  <c r="I20" i="15"/>
  <c r="I21" i="15"/>
  <c r="I22" i="15"/>
  <c r="I23" i="15"/>
  <c r="I24" i="15"/>
  <c r="I25" i="15"/>
  <c r="I26" i="15"/>
  <c r="I27" i="15"/>
  <c r="I28" i="15"/>
  <c r="I29" i="15"/>
  <c r="I30" i="15"/>
  <c r="I31" i="15"/>
  <c r="I32" i="15"/>
  <c r="I33" i="15"/>
  <c r="I35" i="15"/>
  <c r="I36" i="15"/>
  <c r="I37" i="15"/>
  <c r="I38" i="15"/>
  <c r="I39" i="15"/>
  <c r="I40" i="15"/>
  <c r="I41" i="15"/>
  <c r="I42" i="15"/>
  <c r="I43" i="15"/>
  <c r="I44" i="15"/>
  <c r="I45" i="15"/>
  <c r="I46" i="15"/>
  <c r="I48" i="15"/>
  <c r="I49" i="15"/>
  <c r="I50" i="15"/>
  <c r="I51" i="15"/>
  <c r="I52" i="15"/>
  <c r="I53" i="15"/>
  <c r="I54" i="15"/>
  <c r="I55" i="15"/>
  <c r="I56" i="15"/>
  <c r="I57" i="15"/>
  <c r="I58" i="15"/>
  <c r="I59" i="15"/>
  <c r="I60" i="15"/>
  <c r="I61" i="15"/>
  <c r="I62" i="15"/>
  <c r="I63" i="15"/>
  <c r="I64" i="15"/>
  <c r="I65" i="15"/>
  <c r="I66" i="15"/>
  <c r="I67" i="15"/>
  <c r="I68" i="15"/>
  <c r="I69" i="15"/>
  <c r="I70" i="15"/>
  <c r="I71" i="15"/>
  <c r="I72" i="15"/>
  <c r="I73" i="15"/>
  <c r="I74" i="15"/>
  <c r="I75" i="15"/>
  <c r="I76" i="15"/>
  <c r="I77" i="15"/>
  <c r="I78" i="15"/>
  <c r="I79" i="15"/>
  <c r="I80" i="15"/>
  <c r="I81" i="15"/>
  <c r="I82" i="15"/>
  <c r="I83" i="15"/>
  <c r="I84" i="15"/>
  <c r="I85" i="15"/>
  <c r="I86" i="15"/>
  <c r="I88" i="15"/>
  <c r="I89" i="15"/>
  <c r="I90" i="15"/>
  <c r="I91" i="15"/>
  <c r="I92" i="15"/>
  <c r="I93" i="15"/>
  <c r="I94" i="15"/>
  <c r="I95" i="15"/>
  <c r="I96" i="15"/>
  <c r="I97" i="15"/>
  <c r="I98" i="15"/>
  <c r="I99" i="15"/>
  <c r="I100" i="15"/>
  <c r="I101" i="15"/>
  <c r="I102" i="15"/>
  <c r="I103" i="15"/>
  <c r="I104" i="15"/>
  <c r="I105" i="15"/>
  <c r="I106" i="15"/>
  <c r="I107" i="15"/>
  <c r="I108" i="15"/>
  <c r="I109" i="15"/>
  <c r="I110" i="15"/>
  <c r="I111" i="15"/>
  <c r="I112" i="15"/>
  <c r="I113" i="15"/>
  <c r="I114" i="15"/>
  <c r="I115" i="15"/>
  <c r="I116" i="15"/>
  <c r="I117" i="15"/>
  <c r="I118" i="15"/>
  <c r="I119" i="15"/>
  <c r="I120" i="15"/>
  <c r="I121" i="15"/>
  <c r="I122" i="15"/>
  <c r="I123" i="15"/>
  <c r="I124" i="15"/>
  <c r="I125" i="15"/>
  <c r="I126" i="15"/>
  <c r="I127" i="15"/>
  <c r="I128" i="15"/>
  <c r="I129" i="15"/>
  <c r="I130" i="15"/>
  <c r="I131" i="15"/>
  <c r="I132" i="15"/>
  <c r="I133" i="15"/>
  <c r="I134" i="15"/>
  <c r="I135" i="15"/>
  <c r="I136" i="15"/>
  <c r="I137" i="15"/>
  <c r="I138" i="15"/>
  <c r="I139" i="15"/>
  <c r="I140" i="15"/>
  <c r="I141" i="15"/>
  <c r="I142" i="15"/>
  <c r="I143" i="15"/>
  <c r="I144" i="15"/>
  <c r="I145" i="15"/>
  <c r="I146" i="15"/>
  <c r="I147" i="15"/>
  <c r="I148" i="15"/>
  <c r="I149" i="15"/>
  <c r="I150" i="15"/>
  <c r="I151" i="15"/>
  <c r="I152" i="15"/>
  <c r="I153" i="15"/>
  <c r="I154" i="15"/>
  <c r="I155" i="15"/>
  <c r="I156" i="15"/>
  <c r="I157" i="15"/>
  <c r="I12" i="15"/>
  <c r="H349" i="15"/>
  <c r="H346" i="15"/>
  <c r="H340" i="15"/>
  <c r="H336" i="15"/>
  <c r="H333" i="15"/>
  <c r="H330" i="15"/>
  <c r="H326" i="15"/>
  <c r="H323" i="15"/>
  <c r="H319" i="15"/>
  <c r="H312" i="15"/>
  <c r="H308" i="15"/>
  <c r="H303" i="15"/>
  <c r="H300" i="15"/>
  <c r="H297" i="15"/>
  <c r="H292" i="15"/>
  <c r="H284" i="15"/>
  <c r="H269" i="15"/>
  <c r="H265" i="15"/>
  <c r="H258" i="15"/>
  <c r="H254" i="15"/>
  <c r="H251" i="15"/>
  <c r="H248" i="15"/>
  <c r="H233" i="15"/>
  <c r="H216" i="15"/>
  <c r="H211" i="15"/>
  <c r="H200" i="15"/>
  <c r="H191" i="15"/>
  <c r="H179" i="15"/>
  <c r="G179" i="15"/>
  <c r="G191" i="15"/>
  <c r="G195" i="15"/>
  <c r="G200" i="15"/>
  <c r="G211" i="15"/>
  <c r="G216" i="15"/>
  <c r="G233" i="15"/>
  <c r="G248" i="15"/>
  <c r="G251" i="15"/>
  <c r="G254" i="15"/>
  <c r="G258" i="15"/>
  <c r="G265" i="15"/>
  <c r="G269" i="15"/>
  <c r="G272" i="15"/>
  <c r="G284" i="15"/>
  <c r="G292" i="15"/>
  <c r="G297" i="15"/>
  <c r="G300" i="15"/>
  <c r="G303" i="15"/>
  <c r="G308" i="15"/>
  <c r="G312" i="15"/>
  <c r="G319" i="15"/>
  <c r="G323" i="15"/>
  <c r="G326" i="15"/>
  <c r="G330" i="15"/>
  <c r="G333" i="15"/>
  <c r="G336" i="15"/>
  <c r="G340" i="15"/>
  <c r="G346" i="15"/>
  <c r="G10" i="15" l="1"/>
  <c r="I280" i="15"/>
  <c r="I319" i="15"/>
  <c r="I216" i="15"/>
  <c r="I330" i="15"/>
  <c r="I340" i="15"/>
  <c r="I323" i="15"/>
  <c r="I265" i="15"/>
  <c r="I312" i="15"/>
  <c r="I191" i="15"/>
  <c r="I200" i="15"/>
  <c r="I248" i="15"/>
  <c r="I258" i="15"/>
  <c r="I284" i="15"/>
  <c r="I297" i="15"/>
  <c r="I179" i="15"/>
  <c r="I233" i="15"/>
  <c r="I308" i="15"/>
  <c r="I346" i="15"/>
  <c r="I292" i="15"/>
  <c r="I269" i="15"/>
  <c r="I211" i="15"/>
  <c r="I363" i="15" l="1"/>
  <c r="I364" i="15" s="1"/>
  <c r="I194" i="15" l="1"/>
  <c r="H195" i="15"/>
  <c r="I193" i="15"/>
  <c r="I195" i="15" s="1"/>
  <c r="I47" i="15" l="1"/>
  <c r="I87" i="15"/>
  <c r="I34" i="15" l="1"/>
  <c r="I160" i="15" s="1"/>
  <c r="H272" i="15"/>
  <c r="H10" i="15" s="1"/>
  <c r="I271" i="15"/>
  <c r="I272" i="15" s="1"/>
  <c r="I10" i="15" l="1"/>
  <c r="H221" i="18"/>
  <c r="I220" i="18"/>
  <c r="I221" i="18" s="1"/>
  <c r="H182" i="18"/>
  <c r="H10" i="18" s="1"/>
  <c r="I179" i="18"/>
  <c r="I182" i="18" l="1"/>
  <c r="I374" i="18"/>
  <c r="I10" i="18"/>
</calcChain>
</file>

<file path=xl/sharedStrings.xml><?xml version="1.0" encoding="utf-8"?>
<sst xmlns="http://schemas.openxmlformats.org/spreadsheetml/2006/main" count="1211" uniqueCount="747">
  <si>
    <t>д. Сельцо, ул. Ленина, д. 4</t>
  </si>
  <si>
    <t>д. Будочки, ул. Центральная, д. 1</t>
  </si>
  <si>
    <t>д. Будочки, ул. Центральная, д. 2</t>
  </si>
  <si>
    <t>п. Бытошь, ул. Маяковского, д. 2</t>
  </si>
  <si>
    <t>п. Бытошь, ул. Маяковского, д. 3</t>
  </si>
  <si>
    <t>п. Бытошь, ул. Циолковского, д. 1А</t>
  </si>
  <si>
    <t>п. Бытошь, ул. Циолковского, д. 3</t>
  </si>
  <si>
    <t>Муниципальное образование "Большежуковское сельское поселение" Дятьковского муниципального района</t>
  </si>
  <si>
    <t>п. Дружба, ул. Садовая, д. 1</t>
  </si>
  <si>
    <t>п. Дружба, ул. Садовая, д. 3</t>
  </si>
  <si>
    <t>п. Дружба, ул. Советская, д. 4</t>
  </si>
  <si>
    <t>Итого по муниципальному образованию  "Большежуковское сельское поселение" Дятьковского муниципального района</t>
  </si>
  <si>
    <t>Итого по муниципальному образованию  "Любохонское городское поселение" Дятьковского муниципального района</t>
  </si>
  <si>
    <t>п. Любохна, ул. Сидорова, д. 2</t>
  </si>
  <si>
    <t>с. Слободище, ул. Гагарина, д. 2</t>
  </si>
  <si>
    <t>с. Слободище, ул. Гагарина, д. 4</t>
  </si>
  <si>
    <t>Итого по муниципальному образованию  "Слободищенское сельское поселение" Дятьковского муниципального района</t>
  </si>
  <si>
    <t>г. Жуковка, ул. Гоголя, д. 1</t>
  </si>
  <si>
    <t>г. Жуковка, ул. Карла Маркса, д. 80</t>
  </si>
  <si>
    <t>д. Карпиловка, ул. Молодежная, д.2</t>
  </si>
  <si>
    <t>п. Вышков, ул. Кооперативная, д. 17</t>
  </si>
  <si>
    <t>д. Карпиловка, ул. Молодежная, д.1</t>
  </si>
  <si>
    <t>г. Карачев, ул. Тургенева, д. 5</t>
  </si>
  <si>
    <t>д. Масловка, ул. Трудовая, д. 5</t>
  </si>
  <si>
    <t>д. Масловка, ул. Трудовая, д. 6</t>
  </si>
  <si>
    <t>п. Березовка, ул. Молодежная, д. 16</t>
  </si>
  <si>
    <t>п. Березовка, ул. Молодежная, д. 18</t>
  </si>
  <si>
    <t>п. Березовка, ул. Молодежная, д. 20</t>
  </si>
  <si>
    <t>п. Березовка, ул. Первомайская, д. 20</t>
  </si>
  <si>
    <t>п. Березовка, ул. Первомайская, д. 22</t>
  </si>
  <si>
    <t>п. Березовка, ул. Школьная, д. 3</t>
  </si>
  <si>
    <t>п. Теплое, ул. Гощевская, д. 20</t>
  </si>
  <si>
    <t>п. Теплое, ул. Гощевская, д. 21</t>
  </si>
  <si>
    <t>п. Теплое, ул. Привокзальная, д. 19</t>
  </si>
  <si>
    <t>п. Теплое, ул. Школьная, д. 14</t>
  </si>
  <si>
    <t>Муниципальное образование "Клетнянский муниципальный район"</t>
  </si>
  <si>
    <t>Итого по муниципальному образованию "Клетнянский муниципальный район"</t>
  </si>
  <si>
    <t>пгт. Клетня, мкр. 1-й, д. 12А</t>
  </si>
  <si>
    <t>пгт. Климово, ул. Гутина, д. 25</t>
  </si>
  <si>
    <t>пгт. Климово, ул. Полевая, д. 49</t>
  </si>
  <si>
    <t>п. Первое Мая, ул. Зеленая, д. 1</t>
  </si>
  <si>
    <t>п. Чемерна, ул. Комсомольская, д. 3</t>
  </si>
  <si>
    <t>п. Комаричи, ул. Калинина, д. 1А</t>
  </si>
  <si>
    <t>п. Лопандино, ул. Горького, д. 1</t>
  </si>
  <si>
    <t>п. Лопандино, ул. Горького, д. 11</t>
  </si>
  <si>
    <t>пгт. Красная Гора, пер. Майский, д. 12</t>
  </si>
  <si>
    <t>пгт. Красная Гора, пер. Юность, д. 6</t>
  </si>
  <si>
    <t>пгт. Красная Гора, ул. Буйневича, д. 58В</t>
  </si>
  <si>
    <t>пгт. Красная Гора, ул. Первомайская, д. 20</t>
  </si>
  <si>
    <t>пгт. Красная Гора, ул. Пушкина, д. 6</t>
  </si>
  <si>
    <t>пгт. Красная Гора, ул. Пушкина, д. 7</t>
  </si>
  <si>
    <t>пгт. Красная Гора, ул. Пушкина, д. 11</t>
  </si>
  <si>
    <t>пгт. Красная Гора, ул. Пушкина, д. 13</t>
  </si>
  <si>
    <t>пгт. Красная Гора, ул. Пушкина, д. 15</t>
  </si>
  <si>
    <t>пгт. Красная Гора, ул. Пушкина, д. 17</t>
  </si>
  <si>
    <t>пгт. Красная Гора, ул. Советская, д. 19</t>
  </si>
  <si>
    <t>п. Навля, ул. Генерала Петренко, д. 4</t>
  </si>
  <si>
    <t>п. Навля, ул. Генерала Петренко, д. 8</t>
  </si>
  <si>
    <t>с. Шеломы, ул. Центральная, д. 89</t>
  </si>
  <si>
    <t>п. Гетуновка, ул. Центральная, д. 4</t>
  </si>
  <si>
    <t>п. Гетуновка, ул. Центральная, д. 7</t>
  </si>
  <si>
    <t>п. Чайкино, ул. Погарская, д. 4</t>
  </si>
  <si>
    <t>п. Чайкино, ул. Светлая, д. 3</t>
  </si>
  <si>
    <t>пгт. Погар, ул. 2-й Квартал, д. 3</t>
  </si>
  <si>
    <t>п. Дом Отдыха, ул. Юбилейная, д. 1</t>
  </si>
  <si>
    <t>п. Озаренный, ул. Дорожная, д. 6</t>
  </si>
  <si>
    <t>п. Озаренный, ул. Дорожная, д. 18</t>
  </si>
  <si>
    <t>п. Озаренный, ул. Дорожная, д. 19</t>
  </si>
  <si>
    <t>п. Озаренный, ул. Центральная, д. 9</t>
  </si>
  <si>
    <t>п. Рогнедино, ул. Горького, д. 6</t>
  </si>
  <si>
    <t>г. Севск, ул. Кирова, д. 1</t>
  </si>
  <si>
    <t>г. Севск, ул. Советская, д. 1</t>
  </si>
  <si>
    <t>г. Севск, ул. Тургенева, д. 56</t>
  </si>
  <si>
    <t>п. Косицы, ул. Мира, д. 5</t>
  </si>
  <si>
    <t>с. Меленск, ул. Комсомольская, д. 24</t>
  </si>
  <si>
    <t>с. Дохновичи, ул. Магистральная, д. 15</t>
  </si>
  <si>
    <t>п. Суземка, ул. Ленина, д. 33</t>
  </si>
  <si>
    <t>п. Суземка, ул. Лермонтова, д. 2/1</t>
  </si>
  <si>
    <t>п. Суземка, ул. Лермонтова, д. 2/2</t>
  </si>
  <si>
    <t>г. Сураж, ул. Красноармейская, д. 12</t>
  </si>
  <si>
    <t>г. Сураж, ул. Красноармейская, д. 19</t>
  </si>
  <si>
    <t>п. Лесное, ул. Школьная, д. 1</t>
  </si>
  <si>
    <t>п. Лесное, ул. Школьная, д. 4</t>
  </si>
  <si>
    <t>г. Трубчевск, ул. Ветеранов, д. 5</t>
  </si>
  <si>
    <t>г. Трубчевск, ул. Комсомольская, д. 33А</t>
  </si>
  <si>
    <t>г. Трубчевск, ул. Комсомольская, д. 42</t>
  </si>
  <si>
    <t>г. Трубчевск, ул. Комсомольская, д. 46</t>
  </si>
  <si>
    <t>г. Трубчевск, ул. Новая, д. 8</t>
  </si>
  <si>
    <t>г. Трубчевск, ул. Севская, д. 10</t>
  </si>
  <si>
    <t>пгт. Белая Березка, ул. Ленина, д. 7</t>
  </si>
  <si>
    <t>пгт. Белая Березка, ул. Ленина, д. 22</t>
  </si>
  <si>
    <t>пгт. Белая Березка, ул. Первомайская, д. 2</t>
  </si>
  <si>
    <t>д. Городцы, ул. Новый Микрорайон, д. 3</t>
  </si>
  <si>
    <t>г. Унеча, пер. Крупской, д. 6А</t>
  </si>
  <si>
    <t>г. Унеча, ул. Нахимова, д. 2</t>
  </si>
  <si>
    <t>г. Унеча, ул. Нахимова, д. 4</t>
  </si>
  <si>
    <t>г. Унеча, ул. Октябрьская, д. 2</t>
  </si>
  <si>
    <t>г. Унеча, ул. Октябрьская, д. 4</t>
  </si>
  <si>
    <t>г. Унеча, ул. Октябрьская, д. 66</t>
  </si>
  <si>
    <t>г. Унеча, ул. Первомайская, д. 12</t>
  </si>
  <si>
    <t>г. Унеча, ул. Первомайская, д. 16</t>
  </si>
  <si>
    <t>г. Унеча, ул. Первомайская, д. 18</t>
  </si>
  <si>
    <t>г. Унеча, ул. Попова, д. 2</t>
  </si>
  <si>
    <t>г. Унеча, ул. Попова, д. 2А</t>
  </si>
  <si>
    <t>г. Унеча, ул. Попова, д. 6</t>
  </si>
  <si>
    <t>г. Унеча, ул. Пролетарская, д. 8</t>
  </si>
  <si>
    <t>г. Унеча, ул. Советская, д. 10</t>
  </si>
  <si>
    <t>г. Унеча, ул. Советская, д. 12</t>
  </si>
  <si>
    <t>г. Унеча, ул. Советская, д. 14</t>
  </si>
  <si>
    <t>г. Унеча, ул. Транспортная, д. 12</t>
  </si>
  <si>
    <t>г. Унеча, ул. Школьная, д. 10</t>
  </si>
  <si>
    <t>с. Найтоповичи, ул. Пролетарская, д. 22</t>
  </si>
  <si>
    <t>Тип кровли (ПК - ПК; СК - СК)</t>
  </si>
  <si>
    <t>2020 г.</t>
  </si>
  <si>
    <t>2021 г.</t>
  </si>
  <si>
    <t>2022 г.</t>
  </si>
  <si>
    <t>Муниципальное образование "Навлинское городское поселение" Навлинского муниципального района</t>
  </si>
  <si>
    <t>Муниципальное образование  "Почепский муниципальный район"</t>
  </si>
  <si>
    <t>Итого по муниципальному образованию  "Почепский муниципальный район"</t>
  </si>
  <si>
    <t>Итого по муниципальному образованию "Почепский муниципальный район"</t>
  </si>
  <si>
    <t>Итого по муниципальному образованию "Березинское сельское поселение" Дятьковского муниципального района</t>
  </si>
  <si>
    <t>г. Брянск, рп Белые Берега, ул Транспортная, д. 24</t>
  </si>
  <si>
    <t>г. Брянск, рп Большое Полпино, ул Шмидта, д. 20</t>
  </si>
  <si>
    <t>Перечень многоквартирных домов Брянской области, включенных в краткосрочный (2020-2022 годы) план</t>
  </si>
  <si>
    <t xml:space="preserve">Перечень многоквартирных домов Брянской области, включенных в краткосрочный (2020-2022 годы) план, с указанием видов и стоимости услуг и (или) работ по капитальному ремонту </t>
  </si>
  <si>
    <t>Планируемые показатели выполнения работ по капитальному ремонту многоквартирных домов Брянской области, включенных в краткосрочный (2020-2022 годы) план</t>
  </si>
  <si>
    <t>Итого по муниципальному образованию "Погарское городское поселение" Погарского муниципального района</t>
  </si>
  <si>
    <t>Муниципальное образование  "Погарское городское поселение" Погарского муниципального района</t>
  </si>
  <si>
    <t>Муниципальное образование "Вышковское городское поселение" Злынковского муниципального района</t>
  </si>
  <si>
    <t>Итого по муниципальному образованию "Вышковское городское поселение" Злынковского муниципального района</t>
  </si>
  <si>
    <t>Итого по муниципальному образованию  "город Дятьково" Дятьковского муниципального района</t>
  </si>
  <si>
    <t>Итого по муниципальному образованию "Кулажское сельское поселение" Суражского муниципального района</t>
  </si>
  <si>
    <t>Муниципальное образование "Кулажское сельское поселение" Суражского муниципального района</t>
  </si>
  <si>
    <t xml:space="preserve">Муниципальное образование "Рогнединское городское поселение" Рогнединского муниципального района </t>
  </si>
  <si>
    <t xml:space="preserve">Итого по муниципальному образованию "Рогнединское городское поселение" Рогнединского муниципального района </t>
  </si>
  <si>
    <t>Итого по муниципальному образованию "Косицкое сельское поселение" Севского муниципального района</t>
  </si>
  <si>
    <t>Муниципальное образование "Косицкое сельское поселение" Севского муниципального района</t>
  </si>
  <si>
    <t>Муниципальное образование "Спиридоновобудское сельское поселение" Злынковского муниципального района</t>
  </si>
  <si>
    <t>Итого по муниципальному образованию "Спиридоновобудское сельское поселение" Злынковского муниципального района</t>
  </si>
  <si>
    <t>п. Локоть, ул. Дзержинского, д. 9</t>
  </si>
  <si>
    <t>г. Жуковка, пер. Сосновый, д. 10</t>
  </si>
  <si>
    <t>г. Брянск, ул. Красноармейская, д. 144/1</t>
  </si>
  <si>
    <t>Муниципальное образование "Новозыбковский городской округ"</t>
  </si>
  <si>
    <t>Итого по муниципальному образованию  "Новозыбковский городской округ"</t>
  </si>
  <si>
    <t>г. Брянск, ул. 22 Съезда КПСС, д. 51</t>
  </si>
  <si>
    <t>г. Брянск, ул 22 съезда КПСС, д. 15</t>
  </si>
  <si>
    <t>г. Брянск, мкр. Автозаводец, д. 10</t>
  </si>
  <si>
    <t>Муниципальное образование  "Погарский муниципальный район"</t>
  </si>
  <si>
    <t>Итого по муниципальному образованию "Погарский муниципальный район"</t>
  </si>
  <si>
    <t>Муниципальное образование  "Почепское городское поселение" Почепского муниципального района</t>
  </si>
  <si>
    <t>Итого по муниципальному образованию "Почепское городское поселение" Почепского муниципального района</t>
  </si>
  <si>
    <t>Итого по муниципальному образованию "Севское городское поселение" Севского муниципального района</t>
  </si>
  <si>
    <t>Муниципальное образование "город Сураж" Суражского муниципального района</t>
  </si>
  <si>
    <t>Итого по муниципальному образованию "город Сураж" Суражского муниципального района</t>
  </si>
  <si>
    <t>Муниципальное образование "Город Трубчевск" Трубчевского муниципального района</t>
  </si>
  <si>
    <t>Итого по муниципальному образованию "Город Трубчевск" Трубчевского муниципального района</t>
  </si>
  <si>
    <t>Итого по муниципальному образованию "Белоберезковское городское поселение" Трубчевского муниципального района</t>
  </si>
  <si>
    <t>Муниципальное образование  "Белоберезковское городское поселение" Трубчевского муниципального района</t>
  </si>
  <si>
    <t>Итого по муниципальному образованию "Унечское городское поселение" Унечского муниципального района</t>
  </si>
  <si>
    <t>Муниципальное образование "Унечское городское поселение" Унечского муниципального района</t>
  </si>
  <si>
    <t>Утепление  фасадов</t>
  </si>
  <si>
    <t>Другие виды</t>
  </si>
  <si>
    <t>Адрес МКД</t>
  </si>
  <si>
    <t>Общая площадь МКД, всего</t>
  </si>
  <si>
    <t>Стоимость капитального ремонта</t>
  </si>
  <si>
    <t>кв.м</t>
  </si>
  <si>
    <t>чел.</t>
  </si>
  <si>
    <t>руб.</t>
  </si>
  <si>
    <t>1</t>
  </si>
  <si>
    <t>2</t>
  </si>
  <si>
    <t>кирпичные</t>
  </si>
  <si>
    <t>Стоимость капитального ремонта ВСЕГО</t>
  </si>
  <si>
    <t>Виды, установленные нормативным правовым актом субъекта РФ</t>
  </si>
  <si>
    <t>Ремонт или замена лифтового оборудования</t>
  </si>
  <si>
    <t>Ремонт крыши</t>
  </si>
  <si>
    <t>Ремонт подвальных помещений</t>
  </si>
  <si>
    <t>Ремонт фасада</t>
  </si>
  <si>
    <t>Ремонт фундамента</t>
  </si>
  <si>
    <t>ед.</t>
  </si>
  <si>
    <t>Количество МКД</t>
  </si>
  <si>
    <t>Итого по муниципальному образованию "Городской округ "город Брянск"</t>
  </si>
  <si>
    <t>Муниципальное образование "город Брянск"</t>
  </si>
  <si>
    <t>Муниципальное образование "Городской округ "город Клинцы"</t>
  </si>
  <si>
    <t>Итого по муниципальному образованию  "Городской округ "город Клинцы"</t>
  </si>
  <si>
    <t>Итого по муниципальному образованию городской округ "город Фокино"</t>
  </si>
  <si>
    <t>Муниципальное образование городской округ "город Фокино"</t>
  </si>
  <si>
    <t>Муниципальное образование "Сельцовский городской округ"</t>
  </si>
  <si>
    <t>Итого по муниципальному образованию  "Сельцовский городской округ"</t>
  </si>
  <si>
    <t>Муниципальное образование "Локотское городское поселение" Брасовского муниципального района</t>
  </si>
  <si>
    <t>Итого по муниципальному образованию "Брянский муниципальный район"</t>
  </si>
  <si>
    <t>Муниципальное образование "город Дятьково" Дятьковского муниципального района</t>
  </si>
  <si>
    <t>Муниципальное образование "поселок Ивот" Дятьковского муниципального района</t>
  </si>
  <si>
    <t>Муниципальное образование "Любохонское городское поселение" Дятьковского муниципального района</t>
  </si>
  <si>
    <t>Муниципальное образование "поселок Старь" Дятьковского муниципального района</t>
  </si>
  <si>
    <t>Итого по муниципальному образованию  "поселок Бытошь" Дятьковского муниципального района</t>
  </si>
  <si>
    <t>Итого по муниципальному образованию "поселок Ивот" Дятьковского муниципального района</t>
  </si>
  <si>
    <t>Итого по муниципальному образованию "поселок Старь" Дятьковского муниципального района</t>
  </si>
  <si>
    <t>Муниципальное образование "поселок Бытошь" Дятьковского муниципального района</t>
  </si>
  <si>
    <t>Муниципальное образование городское поселение пгт Климово Климовского муниципального района</t>
  </si>
  <si>
    <t>Итого по муниципальному образованию "Комаричский муниципальный район"</t>
  </si>
  <si>
    <t>Муниципальное образование "Комаричский муниципальный район"</t>
  </si>
  <si>
    <t>Муниципальное образование  "Навлинское городское поселение" Навлинского муниципального района</t>
  </si>
  <si>
    <t>Материал стен</t>
  </si>
  <si>
    <t>Количество этажей</t>
  </si>
  <si>
    <t>Количество подъездов</t>
  </si>
  <si>
    <t>Количество жителей, зарегистрированных в МКД на дату утверждения краткосрочного плана</t>
  </si>
  <si>
    <t>Плановая дата завершения работ</t>
  </si>
  <si>
    <t>Х</t>
  </si>
  <si>
    <t>Муниципальное образование "Севское городское поселение" Севского муниципального района</t>
  </si>
  <si>
    <t>Муниципальное образование "Брянский муниципальный район"</t>
  </si>
  <si>
    <t>Муниципальное образование "Слободищенское сельское поселение" Дятьковского муниципального района</t>
  </si>
  <si>
    <t>Итого по муниципальному образованию "Клинцовский муниципальный район"</t>
  </si>
  <si>
    <t>Муниципальное образование "Клинцовский муниципальный район"</t>
  </si>
  <si>
    <t>Муниципальное образование "Карачевский муниципальный район"</t>
  </si>
  <si>
    <t>Итого по муниципальному образованию "Карачевский муниципальный район"</t>
  </si>
  <si>
    <t>Муниципальное образование "Суземское городское поселение" Суземского муниципального района</t>
  </si>
  <si>
    <t>Итого по муниципальному образованию: "Суземское городское поселение" Суземского муниципального района</t>
  </si>
  <si>
    <t>Муниципальное образование "Красногорское городское поселение" Красногорского муниципального района</t>
  </si>
  <si>
    <t>Итого по Муниципальному образованию: "Красногорское городское поселение" Красногорского муниципального района</t>
  </si>
  <si>
    <t xml:space="preserve">Муниципальное образование "Дубровское городское поселение" Дубровского муниципального района </t>
  </si>
  <si>
    <t>Итого по муниципальному образованию  "Дубровское городское поселение" Дубровского муниципального района</t>
  </si>
  <si>
    <t>Итого по муниципальному образованию  "Локотское городское поселение" Брасовского муниципального  района</t>
  </si>
  <si>
    <t xml:space="preserve">Муниципальное образование  "Мирнинское сельское поселение" Гордеевского муниципального района </t>
  </si>
  <si>
    <t>Муниципальное образование "Выгоничское городское поселение" Выгоничского муниципального района</t>
  </si>
  <si>
    <t>Итого по муниципальному образованию "Выгоничское городское поселение" Выгоничского муниципального района</t>
  </si>
  <si>
    <t>Итого по муниципальному образованию "Навлинское городское поселение" Навлинского муниципального района</t>
  </si>
  <si>
    <t>всего</t>
  </si>
  <si>
    <t>Виды, установленные ч. 1 ст. 166 Жилищного кодекса Российской Федерации</t>
  </si>
  <si>
    <t>кв. м</t>
  </si>
  <si>
    <t>куб. м</t>
  </si>
  <si>
    <t>за счет средств бюджета субъекта Российской Федерации</t>
  </si>
  <si>
    <t>за счет средств местного бюджета</t>
  </si>
  <si>
    <t>в том числе</t>
  </si>
  <si>
    <t>за счет средств собственников помещений в МКД</t>
  </si>
  <si>
    <t>с. Глинищево, ул. Связистов, д. 3А</t>
  </si>
  <si>
    <t>д. Березино, ул. Керамическая, д. 24</t>
  </si>
  <si>
    <t>Итого по муниципальному образованию "Городское поселение пгт Климово" Климовского муниципального района</t>
  </si>
  <si>
    <t>ПК</t>
  </si>
  <si>
    <t>СК</t>
  </si>
  <si>
    <t xml:space="preserve"> </t>
  </si>
  <si>
    <t>Итого по Муниципальному образованию: "Навлинское городское поселение" Навлинского муниципального района</t>
  </si>
  <si>
    <t>№ п/п</t>
  </si>
  <si>
    <t>Муниципальное образование "Трубчевский муниципальный район"</t>
  </si>
  <si>
    <t>Итого по муниципальному образованию "Трубчевский муниципальный район"</t>
  </si>
  <si>
    <t>Муниципальное образование "Городское поселение пгт Климово Климовского муниципального района</t>
  </si>
  <si>
    <t>Муниципальное образование "Березинское сельское поселение" Дятьковского муниципального района</t>
  </si>
  <si>
    <t>Муниципальное образование  "Унечский муниципальный район"</t>
  </si>
  <si>
    <t>Итого по муниципальному образованию "Унечский муниципальный район"</t>
  </si>
  <si>
    <t>г. Брянск, ул. Маяковского, д. 1А</t>
  </si>
  <si>
    <t>из фонда капитального ремонта, сформированная за счет превышения минимального размера взноса</t>
  </si>
  <si>
    <t>из фонда капитального ремонта, сформированного за счет минимального размера взноса</t>
  </si>
  <si>
    <t>за счет иных источников финансирования</t>
  </si>
  <si>
    <t>за счет средств Фонда содействия реформированию жилищно-коммунального хозяйства</t>
  </si>
  <si>
    <t>Площадь помещений МКД, всего</t>
  </si>
  <si>
    <t>Год ввода в эксплуатацию</t>
  </si>
  <si>
    <t>Способ формирования фонда капитального ремонта (РО - на счете, счетах регионального оператора; СС - на специальном счете)</t>
  </si>
  <si>
    <t>Статус МКД (является объектом культурного наследия - "+"; не является объектом культурного наследия - "-")</t>
  </si>
  <si>
    <t>Ремонт внутридомовых инженерных систем, руб.</t>
  </si>
  <si>
    <t>Переустройство невентилируемой крыши на вентилируемую крышу, устройство выходов на кровлю</t>
  </si>
  <si>
    <t>Установка коллективных (общедо-мовых) ПУ и УУ</t>
  </si>
  <si>
    <t>Разработка проектной документации</t>
  </si>
  <si>
    <t>Осуществление строительного контроля</t>
  </si>
  <si>
    <t>Всего</t>
  </si>
  <si>
    <t>п.м</t>
  </si>
  <si>
    <t>Наименование муниципального образования</t>
  </si>
  <si>
    <t>РО</t>
  </si>
  <si>
    <t>-</t>
  </si>
  <si>
    <t>Уборочная площадь мест общего пользования МКД - указывается в случае проведения ремонта электроснабжения</t>
  </si>
  <si>
    <t>электроснабжения</t>
  </si>
  <si>
    <t>теплоснабжения</t>
  </si>
  <si>
    <t>газоснабжения</t>
  </si>
  <si>
    <t>холодного водоснабжения</t>
  </si>
  <si>
    <t>горячего водоснабжения</t>
  </si>
  <si>
    <t>водоотведения</t>
  </si>
  <si>
    <t>г. Брянск, ул. Металлургов, д. 37</t>
  </si>
  <si>
    <t>г. Стародуб, ул. Калинина, д. 19</t>
  </si>
  <si>
    <t>2020 год</t>
  </si>
  <si>
    <t>г. Брянск, ул 2-я Мичурина, д. 27</t>
  </si>
  <si>
    <t>г. Брянск, ул Богдана Хмельницкого, д. 4</t>
  </si>
  <si>
    <t>г. Брянск, ул Литейная, д. 21/128</t>
  </si>
  <si>
    <t>г. Брянск, ул Ново-Советская, д. 99</t>
  </si>
  <si>
    <t>г. Брянск, ул Харьковская, д. 2</t>
  </si>
  <si>
    <t>12.2020</t>
  </si>
  <si>
    <t>г. Новозыбков, ул Вокзальная, д. 12</t>
  </si>
  <si>
    <t>г. Новозыбков, ул Вокзальная, д. 24</t>
  </si>
  <si>
    <t>г. Новозыбков, ул Вокзальная, д. 32</t>
  </si>
  <si>
    <t>г. Новозыбков, ул Голодеда, д. 20</t>
  </si>
  <si>
    <t>г. Новозыбков, ул Кубановская, д. 4/2</t>
  </si>
  <si>
    <t>г. Новозыбков, ул Мичурина, д. 8</t>
  </si>
  <si>
    <t>г. Новозыбков, ул Мичурина, д. 60</t>
  </si>
  <si>
    <t>г. Стародуб, пл. Красноармейская, д. 32А</t>
  </si>
  <si>
    <t>г. Стародуб, ул. Восточная, д. 7</t>
  </si>
  <si>
    <t>г. Стародуб, ул. Красных Партизан, д. 65</t>
  </si>
  <si>
    <t>г. Сельцо, ул. Мейпариани, д. 15А</t>
  </si>
  <si>
    <t>с. Глинищево, ул. Клубная, д. 6</t>
  </si>
  <si>
    <t>с. Глинищево, ул. Школьная, д. 4</t>
  </si>
  <si>
    <t>с. Толмачево, ул. Трудовая, д. 4</t>
  </si>
  <si>
    <t>г. Жуковка, ул. Карла Либкнехта, д. 2</t>
  </si>
  <si>
    <t>пгт. Климово, ул. Полевая, д. 43</t>
  </si>
  <si>
    <t>п. Навля, пер. Дмитрия Емлютина, д. 3</t>
  </si>
  <si>
    <t>п. Косицы, ул. Мира, д. 7</t>
  </si>
  <si>
    <t>г. Унеча, ул. Луначарского, д. 33</t>
  </si>
  <si>
    <t>2021 год</t>
  </si>
  <si>
    <t>г. Брянск, пер. Уральский, д. 12</t>
  </si>
  <si>
    <t>г. Брянск, пер. Уральский, д. 14</t>
  </si>
  <si>
    <t>г. Брянск, пр-кт. Московский, д. 10/25</t>
  </si>
  <si>
    <t>г. Брянск, пр-кт. Московский, д. 18Б</t>
  </si>
  <si>
    <t>г. Брянск, пр-кт. Московский, д. 20А</t>
  </si>
  <si>
    <t>г. Брянск, пр-кт. Московский, д. 152, 3-5п.</t>
  </si>
  <si>
    <t>г. Брянск, проезд. Ново-Дзержинский, д. 43</t>
  </si>
  <si>
    <t>г. Брянск, ул. Богдана Хмельницкого, д. 39</t>
  </si>
  <si>
    <t>г. Брянск, ул. Гомельская, д. 40/1</t>
  </si>
  <si>
    <t>г. Брянск, ул. Есенина, д. 10</t>
  </si>
  <si>
    <t>г. Брянск, ул. Камозина, д. 37</t>
  </si>
  <si>
    <t>г. Брянск, ул. Менжинского, д. 10</t>
  </si>
  <si>
    <t>г. Брянск, ул. Народная, д. 1</t>
  </si>
  <si>
    <t>г. Брянск, ул. Народная, д. 3</t>
  </si>
  <si>
    <t>г. Брянск, ул. Народная, д. 4</t>
  </si>
  <si>
    <t>г. Брянск, ул. Народная, д. 6</t>
  </si>
  <si>
    <t>г. Брянск, ул. Ново-Советская, д. 120</t>
  </si>
  <si>
    <t>г. Брянск, ул. Полесская, д. 3</t>
  </si>
  <si>
    <t>г. Брянск, ул. Почтовая, д. 140</t>
  </si>
  <si>
    <t>г. Брянск, ул. Софьи Перовской, д. 14</t>
  </si>
  <si>
    <t>12.2021</t>
  </si>
  <si>
    <t>Итого по Брянской области 2021 год</t>
  </si>
  <si>
    <t>г. Клинцы, ул. Ворошилова, д. 11</t>
  </si>
  <si>
    <t>г. Клинцы, ул. Октябрьская, д. 106</t>
  </si>
  <si>
    <t>г. Клинцы, ул. Октябрьская, д. 108</t>
  </si>
  <si>
    <t>г. Новозыбков, ул. Первомайская, д. 63</t>
  </si>
  <si>
    <t>г. Новозыбков, ул. Первомайская, д. 95</t>
  </si>
  <si>
    <t>г. Новозыбков, ул. Первомайская, д. 97</t>
  </si>
  <si>
    <t>г. Новозыбков, ул. РОС, д. 28</t>
  </si>
  <si>
    <t>г. Сельцо, пер. Мейпариани, д. 5</t>
  </si>
  <si>
    <t>г. Сельцо, пер. Свердлова, д. 9</t>
  </si>
  <si>
    <t>г. Сельцо, ул. Свердлова, д. 3</t>
  </si>
  <si>
    <t>д. Добрунь, ул. Молодежная, д. 6</t>
  </si>
  <si>
    <t>д. Добрунь, ул. Молодежная, д. 9</t>
  </si>
  <si>
    <t>д. Добрунь, ул. Школьная, д. 14</t>
  </si>
  <si>
    <t>п. Пальцо, пер. Ленина, д. 5</t>
  </si>
  <si>
    <t>п. Путевка, ул. Садовая, д. 27</t>
  </si>
  <si>
    <t>п. Свень, ул. Советская, д. 3</t>
  </si>
  <si>
    <t>с. Супонево, ул. Шоссейная, д. 9</t>
  </si>
  <si>
    <t>с. Теменичи, ул. Молодежная, д. 1</t>
  </si>
  <si>
    <t>с. Толмачево, ул. Трудовая, д. 13</t>
  </si>
  <si>
    <t>г. Жуковка, пер. Мальцева, д. 7</t>
  </si>
  <si>
    <t>г. Жуковка, пер. Первомайский, д. 10А</t>
  </si>
  <si>
    <t>г. Жуковка, ул. Мальцева, д. 14</t>
  </si>
  <si>
    <t>г. Жуковка, ул. Мальцева, д. 15</t>
  </si>
  <si>
    <t>д. Гришина Слобода, ул. Молодежная, д. 3</t>
  </si>
  <si>
    <t>пгт. Климово, кв-л. Микрорайон, д. 28</t>
  </si>
  <si>
    <t>пгт. Климово, ул. Полевая, д. 55</t>
  </si>
  <si>
    <t>пгт. Белая Березка, ул. Ленина, д. 26</t>
  </si>
  <si>
    <t>2022 год</t>
  </si>
  <si>
    <t>Итого по Брянской области 2022 год</t>
  </si>
  <si>
    <t>г. Брянск, пер. Уральский, д. 8</t>
  </si>
  <si>
    <t>г. Брянск, проезд. 2-й Карьерный, д. 39</t>
  </si>
  <si>
    <t>г. Брянск, ул. 3 Интернационала, д. 33</t>
  </si>
  <si>
    <t>г. Брянск, ул. 7-я Линия, д. 4</t>
  </si>
  <si>
    <t>г. Брянск, ул. Авиационная, д. 28</t>
  </si>
  <si>
    <t>г. Брянск, ул. Азарова, д. 102</t>
  </si>
  <si>
    <t>г. Брянск, ул. академика Королева, д. 1</t>
  </si>
  <si>
    <t>г. Брянск, ул. академика Королева, д. 14</t>
  </si>
  <si>
    <t>г. Брянск, ул. Афанасьева, д. 18</t>
  </si>
  <si>
    <t>г. Брянск, ул. Афанасьева, д. 21</t>
  </si>
  <si>
    <t>г. Брянск, ул. Афанасьева, д. 23</t>
  </si>
  <si>
    <t>г. Брянск, ул. Афанасьева, д. 25</t>
  </si>
  <si>
    <t>г. Брянск, ул. Афанасьева, д. 27</t>
  </si>
  <si>
    <t>г. Брянск, ул. Бежицкая, д. 325</t>
  </si>
  <si>
    <t>г. Брянск, ул. Бежицкая, д. 327</t>
  </si>
  <si>
    <t>г. Брянск, ул. Бежицкая, д. 329</t>
  </si>
  <si>
    <t>г. Брянск, ул. Белорусская, д. 52</t>
  </si>
  <si>
    <t>г. Брянск, ул. Брянского Фронта, д. 6</t>
  </si>
  <si>
    <t>г. Брянск, ул. Брянского Фронта, д. 20/1</t>
  </si>
  <si>
    <t>г. Брянск, ул. Брянской Пролетарской Дивизии, д. 24</t>
  </si>
  <si>
    <t>г. Брянск, ул. Вокзальная (Брянск-Восточный), д. 5</t>
  </si>
  <si>
    <t>г. Брянск, ул. Володарского, д. 11</t>
  </si>
  <si>
    <t>г. Брянск, ул. Гвардейская, д. 2</t>
  </si>
  <si>
    <t>г. Брянск, ул. Гоголя, д. 11</t>
  </si>
  <si>
    <t>г. Брянск, ул. Гоголя, д. 13</t>
  </si>
  <si>
    <t>г. Брянск, ул. Гоголя, д. 15</t>
  </si>
  <si>
    <t>г. Брянск, ул. Гоголя, д. 17</t>
  </si>
  <si>
    <t>г. Брянск, ул. Горбатова, д. 6</t>
  </si>
  <si>
    <t>г. Брянск, ул. Горького, д. 30</t>
  </si>
  <si>
    <t>г. Брянск, ул. Горького, д. 38</t>
  </si>
  <si>
    <t>г. Брянск, ул. Дзержинского, д. 40</t>
  </si>
  <si>
    <t>г. Брянск, ул. Донбасская, д. 24</t>
  </si>
  <si>
    <t>г. Брянск, ул. Дружбы, д. 4</t>
  </si>
  <si>
    <t>г. Брянск, ул. Дружбы, д. 12</t>
  </si>
  <si>
    <t>г. Брянск, ул. Дружбы, д. 20</t>
  </si>
  <si>
    <t>г. Брянск, ул. Дуки, д. 11</t>
  </si>
  <si>
    <t>г. Брянск, ул. Ермакова, д. 34</t>
  </si>
  <si>
    <t>г. Брянск, ул. Институтская, д. 8</t>
  </si>
  <si>
    <t>г. Брянск, ул. Калинина, д. 35</t>
  </si>
  <si>
    <t>г. Брянск, ул. Камозина, д. 45</t>
  </si>
  <si>
    <t>г. Брянск, ул. Карла Либкнехта, д. 3</t>
  </si>
  <si>
    <t>г. Брянск, ул. Клинцовская, д. 53</t>
  </si>
  <si>
    <t>г. Брянск, ул. Клинцовская, д. 63А</t>
  </si>
  <si>
    <t>г. Брянск, ул. Клинцовская, д. 64</t>
  </si>
  <si>
    <t>г. Брянск, ул. Коммунальная, д. 2</t>
  </si>
  <si>
    <t>г. Брянск, ул. Коммунаров, д. 4</t>
  </si>
  <si>
    <t>г. Брянск, ул. Коммунаров, д. 35</t>
  </si>
  <si>
    <t>г. Брянск, ул. Комсомольская, д. 7</t>
  </si>
  <si>
    <t>г. Брянск, ул. Конотопская, д. 12</t>
  </si>
  <si>
    <t>г. Брянск, ул. Костычева, д. 21</t>
  </si>
  <si>
    <t>г. Брянск, ул. Костычева, д. 23</t>
  </si>
  <si>
    <t>г. Брянск, ул. Костычева, д. 25</t>
  </si>
  <si>
    <t>г. Брянск, ул. Костычева, д. 27</t>
  </si>
  <si>
    <t>г. Брянск, ул. Костычева, д. 27А</t>
  </si>
  <si>
    <t>г. Брянск, ул. Костычева, д. 31А</t>
  </si>
  <si>
    <t>г. Брянск, ул. Костычева, д. 33</t>
  </si>
  <si>
    <t>г. Брянск, ул. Костычева, д. 35</t>
  </si>
  <si>
    <t>г. Брянск, ул. Костычева, д. 41/1</t>
  </si>
  <si>
    <t>г. Брянск, ул. Костычева, д. 43</t>
  </si>
  <si>
    <t>г. Брянск, ул. Костычева, д. 45</t>
  </si>
  <si>
    <t>г. Брянск, ул. Костычева, д. 47</t>
  </si>
  <si>
    <t>г. Брянск, ул. Костычева, д. 49</t>
  </si>
  <si>
    <t>г. Брянск, ул. Костычева, д. 51</t>
  </si>
  <si>
    <t>г. Брянск, ул. Костычева, д. 53</t>
  </si>
  <si>
    <t>г. Брянск, ул. Костычева, д. 55</t>
  </si>
  <si>
    <t>г. Брянск, ул. Котовского, д. 1</t>
  </si>
  <si>
    <t>г. Брянск, ул. Котовского, д. 25</t>
  </si>
  <si>
    <t>г. Брянск, ул. Котовского, д. 27</t>
  </si>
  <si>
    <t>г. Брянск, ул. Крапивницкого, д. 22</t>
  </si>
  <si>
    <t>г. Брянск, ул. Крапивницкого, д. 24</t>
  </si>
  <si>
    <t>г. Брянск, ул. Красная, д. 16</t>
  </si>
  <si>
    <t>г. Брянск, ул. Красная, д. 18</t>
  </si>
  <si>
    <t>г. Брянск, ул. Красноармейская, д. 29А</t>
  </si>
  <si>
    <t>г. Брянск, ул. Красноармейская, д. 31</t>
  </si>
  <si>
    <t>г. Брянск, ул. Красноармейская, д. 44</t>
  </si>
  <si>
    <t>г. Брянск, ул. Красноармейская, д. 62/1</t>
  </si>
  <si>
    <t>г. Брянск, ул. Красноармейская, д. 158Б</t>
  </si>
  <si>
    <t>г. Брянск, ул. Красноармейская, д. 160А</t>
  </si>
  <si>
    <t>г. Брянск, ул. Красноармейская, д. 162</t>
  </si>
  <si>
    <t>г. Брянск, ул. Красноармейская, д. 164</t>
  </si>
  <si>
    <t>г. Брянск, ул. Красных Партизан, д. 1</t>
  </si>
  <si>
    <t>г. Брянск, ул. Красных Партизан, д. 2</t>
  </si>
  <si>
    <t>г. Брянск, ул. Красных Партизан, д. 3</t>
  </si>
  <si>
    <t>г. Брянск, ул. Красных Партизан, д. 5</t>
  </si>
  <si>
    <t>г. Брянск, ул. Красных Партизан, д. 6</t>
  </si>
  <si>
    <t>г. Брянск, ул. Красных Партизан, д. 7</t>
  </si>
  <si>
    <t>г. Брянск, ул. Красных Партизан, д. 8</t>
  </si>
  <si>
    <t>г. Брянск, ул. Красных Партизан, д. 12</t>
  </si>
  <si>
    <t>г. Брянск, ул. Красных Партизан, д. 19</t>
  </si>
  <si>
    <t>г. Брянск, ул. Красных Партизан, д. 20</t>
  </si>
  <si>
    <t>г. Брянск, ул. Красных Партизан, д. 26</t>
  </si>
  <si>
    <t>г. Брянск, ул. Красных Партизан, д. 29</t>
  </si>
  <si>
    <t>г. Брянск, ул. Красных Партизан, д. 30</t>
  </si>
  <si>
    <t>г. Брянск, ул. Красных Партизан, д. 34</t>
  </si>
  <si>
    <t>г. Брянск, ул. Крахмалева, д. 1</t>
  </si>
  <si>
    <t>г. Брянск, ул. Крахмалева, д. 1А</t>
  </si>
  <si>
    <t>г. Брянск, ул. Крахмалева, д. 2</t>
  </si>
  <si>
    <t>г. Брянск, ул. Крахмалева, д. 23</t>
  </si>
  <si>
    <t>г. Брянск, ул. Кромская, д. 43</t>
  </si>
  <si>
    <t>г. Брянск, ул. Куйбышева, д. 7</t>
  </si>
  <si>
    <t>г. Брянск, ул. Куйбышева, д. 18</t>
  </si>
  <si>
    <t>г. Брянск, ул. Ленинградская, д. 2</t>
  </si>
  <si>
    <t>г. Брянск, ул. Ленинградская, д. 4</t>
  </si>
  <si>
    <t>г. Брянск, ул. Литейная, д. 26</t>
  </si>
  <si>
    <t>г. Брянск, ул. Литейная, д. 28</t>
  </si>
  <si>
    <t>г. Брянск, ул. Литейная, д. 30</t>
  </si>
  <si>
    <t>г. Брянск, ул. Литейная, д. 32</t>
  </si>
  <si>
    <t>г. Брянск, ул. Литейная, д. 34</t>
  </si>
  <si>
    <t>г. Брянск, ул. Литейная, д. 38</t>
  </si>
  <si>
    <t>г. Брянск, ул. Литейная, д. 40</t>
  </si>
  <si>
    <t>г. Брянск, ул. Литейная, д. 42</t>
  </si>
  <si>
    <t>г. Брянск, ул. Литейная, д. 44</t>
  </si>
  <si>
    <t>г. Брянск, ул. Литейная, д. 46/85</t>
  </si>
  <si>
    <t>г. Брянск, ул. Литейная, д. 48/126</t>
  </si>
  <si>
    <t>г. Брянск, ул. Литейная, д. 50</t>
  </si>
  <si>
    <t>г. Брянск, ул. Литейная, д. 58</t>
  </si>
  <si>
    <t>г. Брянск, ул. Литейная, д. 60</t>
  </si>
  <si>
    <t>г. Брянск, ул. Литейная, д. 60А</t>
  </si>
  <si>
    <t>г. Брянск, ул. Луначарского, д. 11А</t>
  </si>
  <si>
    <t>г. Брянск, ул. Луначарского, д. 12</t>
  </si>
  <si>
    <t>г. Брянск, ул. Любезного, д. 2</t>
  </si>
  <si>
    <t>г. Брянск, ул. Любезного, д. 3</t>
  </si>
  <si>
    <t>г. Брянск, ул. Любезного, д. 5</t>
  </si>
  <si>
    <t>г. Брянск, ул. Любезного, д. 6</t>
  </si>
  <si>
    <t>г. Брянск, ул. Любезного, д. 7</t>
  </si>
  <si>
    <t>г. Брянск, ул. Мало-Завальская, д. 2</t>
  </si>
  <si>
    <t>г. Брянск, ул. Мало-Завальская, д. 5</t>
  </si>
  <si>
    <t>г. Брянск, ул. Мало-Завальская, д. 6А</t>
  </si>
  <si>
    <t>г. Брянск, ул. Мало-Орловская, д. 5</t>
  </si>
  <si>
    <t>г. Брянск, ул. Мало-Орловская, д. 7</t>
  </si>
  <si>
    <t>г. Брянск, ул. Матвеева, д. 4</t>
  </si>
  <si>
    <t>г. Брянск, ул. Медведева, д. 5</t>
  </si>
  <si>
    <t>г. Брянск, ул. Медведева, д. 69</t>
  </si>
  <si>
    <t>г. Брянск, ул. Медведева, д. 77</t>
  </si>
  <si>
    <t>г. Брянск, ул. Менжинского, д. 1</t>
  </si>
  <si>
    <t>г. Брянск, ул. Металлургов, д. 19А</t>
  </si>
  <si>
    <t>г. Брянск, ул. Металлургов, д. 35</t>
  </si>
  <si>
    <t>г. Брянск, ул. Мира, д. 76</t>
  </si>
  <si>
    <t>г. Брянск, ул. Мира, д. 78</t>
  </si>
  <si>
    <t>г. Брянск, ул. Мира, д. 94</t>
  </si>
  <si>
    <t>г. Брянск, ул. Мира, д. 96</t>
  </si>
  <si>
    <t>г. Брянск, ул. Мичурина, д. 29</t>
  </si>
  <si>
    <t>г. Брянск, ул. Молодой Гвардии, д. 12</t>
  </si>
  <si>
    <t>г. Брянск, ул. Молодой Гвардии, д. 20</t>
  </si>
  <si>
    <t>г. Брянск, ул. Молодой Гвардии, д. 29</t>
  </si>
  <si>
    <t>г. Брянск, ул. Молодой Гвардии, д. 31А</t>
  </si>
  <si>
    <t>г. Брянск, ул. Молодой Гвардии, д. 33</t>
  </si>
  <si>
    <t>г. Брянск, ул. Молодой Гвардии, д. 41</t>
  </si>
  <si>
    <t>г. Брянск, ул. Молодой Гвардии, д. 64</t>
  </si>
  <si>
    <t>г. Брянск, ул. Молодой Гвардии, д. 66</t>
  </si>
  <si>
    <t>г. Брянск, ул. Молодой Гвардии, д. 75</t>
  </si>
  <si>
    <t>г. Брянск, ул. Молодой Гвардии, д. 77</t>
  </si>
  <si>
    <t>г. Брянск, ул. Молодой Гвардии, д. 79</t>
  </si>
  <si>
    <t>г. Брянск, ул. Молодой Гвардии, д. 81</t>
  </si>
  <si>
    <t>г. Брянск, ул. Набережная, д. 1А</t>
  </si>
  <si>
    <t>г. Брянск, ул. Набережная, д. 1Б</t>
  </si>
  <si>
    <t>г. Брянск, ул. Набережная, д. 1В</t>
  </si>
  <si>
    <t>г. Брянск, ул. Набережная, д. 1Г</t>
  </si>
  <si>
    <t>г. Брянск, ул. Набережная, д. 1Д</t>
  </si>
  <si>
    <t>г. Брянск, ул. Набережная, д. 1Е</t>
  </si>
  <si>
    <t>г. Брянск, ул. Набережная, д. 6</t>
  </si>
  <si>
    <t>г. Брянск, ул. Набережная, д. 8</t>
  </si>
  <si>
    <t>г. Брянск, ул. Нахимова, д. 1А</t>
  </si>
  <si>
    <t>г. Брянск, ул. Нахимова, д. 39</t>
  </si>
  <si>
    <t>г. Брянск, ул. Никитина, д. 4</t>
  </si>
  <si>
    <t>г. Брянск, ул. Никитина, д. 5</t>
  </si>
  <si>
    <t>г. Брянск, ул. Никитина, д. 13</t>
  </si>
  <si>
    <t>г. Брянск, ул. Никитина, д. 14А</t>
  </si>
  <si>
    <t>г. Брянск, ул. Никитина, д. 15Б</t>
  </si>
  <si>
    <t>г. Брянск, ул. Никитина, д. 30</t>
  </si>
  <si>
    <t>г. Брянск, ул. Ново-Советская, д. 34</t>
  </si>
  <si>
    <t>г. Брянск, ул. Ново-Советская, д. 40А</t>
  </si>
  <si>
    <t>г. Брянск, ул. Ново-Советская, д. 61</t>
  </si>
  <si>
    <t>г. Брянск, ул. Ново-Советская, д. 63</t>
  </si>
  <si>
    <t>г. Брянск, ул. Ново-Советская, д. 65</t>
  </si>
  <si>
    <t>г. Брянск, ул. Ново-Советская, д. 71</t>
  </si>
  <si>
    <t>г. Брянск, ул. Ново-Советская, д. 73/46</t>
  </si>
  <si>
    <t>г. Брянск, ул. Ново-Советская, д. 75/49</t>
  </si>
  <si>
    <t>г. Брянск, ул. Ново-Советская, д. 77</t>
  </si>
  <si>
    <t>г. Брянск, ул. Ново-Советская, д. 86</t>
  </si>
  <si>
    <t>г. Брянск, ул. Ново-Советская, д. 87/19</t>
  </si>
  <si>
    <t>г. Брянск, ул. Ново-Советская, д. 88</t>
  </si>
  <si>
    <t>г. Брянск, ул. Ново-Советская, д. 92</t>
  </si>
  <si>
    <t>г. Брянск, ул. Ново-Советская, д. 93</t>
  </si>
  <si>
    <t>г. Брянск, ул. Ново-Советская, д. 94</t>
  </si>
  <si>
    <t>г. Брянск, ул. Ново-Советская, д. 97</t>
  </si>
  <si>
    <t>г. Брянск, ул. Ново-Советская, д. 101</t>
  </si>
  <si>
    <t>г. Брянск, ул. Ново-Советская, д. 105</t>
  </si>
  <si>
    <t>г. Брянск, ул. Ново-Советская, д. 109</t>
  </si>
  <si>
    <t>г. Брянск, ул. Ново-Советская, д. 111</t>
  </si>
  <si>
    <t>г. Брянск, ул. Ново-Советская, д. 112</t>
  </si>
  <si>
    <t>г. Брянск, ул. Ново-Советская, д. 113</t>
  </si>
  <si>
    <t>г. Брянск, ул. Ново-Советская, д. 114/38</t>
  </si>
  <si>
    <t>г. Брянск, ул. Октябрьская, д. 13</t>
  </si>
  <si>
    <t>г. Брянск, ул. Октябрьская, д. 24</t>
  </si>
  <si>
    <t>г. Брянск, ул. Октябрьская, д. 42</t>
  </si>
  <si>
    <t>г. Брянск, ул. Октябрьская, д. 66</t>
  </si>
  <si>
    <t>г. Брянск, ул. Покровская Гора, д. 9</t>
  </si>
  <si>
    <t>г. Брянск, ул. Почтовая, д. 34</t>
  </si>
  <si>
    <t>г. Брянск, ул. Почтовая, д. 36</t>
  </si>
  <si>
    <t>г. Брянск, ул. Почтовая, д. 112</t>
  </si>
  <si>
    <t>г. Брянск, ул. Пушкина, д. 11</t>
  </si>
  <si>
    <t>г. Брянск, ул. Пушкина, д. 25</t>
  </si>
  <si>
    <t>г. Брянск, ул. Пушкина, д. 27</t>
  </si>
  <si>
    <t>г. Брянск, ул. Ромашина, д. 1</t>
  </si>
  <si>
    <t>г. Брянск, ул. Ростовская, д. 14</t>
  </si>
  <si>
    <t>г. Брянск, ул. Советская, д. 3</t>
  </si>
  <si>
    <t>г. Брянск, ул. Советская, д. 59</t>
  </si>
  <si>
    <t>г. Брянск, ул. Спартаковская, д. 112А</t>
  </si>
  <si>
    <t>г. Брянск, ул. Спартаковская, д. 124А</t>
  </si>
  <si>
    <t>г. Брянск, ул. Сталелитейная, д. 9</t>
  </si>
  <si>
    <t>г. Брянск, ул. Сталелитейная, д. 10</t>
  </si>
  <si>
    <t>г. Брянск, ул. Тульская, д. 18</t>
  </si>
  <si>
    <t>г. Брянск, ул. Угольная, д. 21</t>
  </si>
  <si>
    <t>г. Брянск, ул. Ульянова, д. 7А</t>
  </si>
  <si>
    <t>г. Брянск, ул. Ульянова, д. 9</t>
  </si>
  <si>
    <t>г. Брянск, ул. Ульянова, д. 15</t>
  </si>
  <si>
    <t>г. Брянск, ул. Ульянова, д. 17</t>
  </si>
  <si>
    <t>г. Брянск, ул. Ульянова, д. 21</t>
  </si>
  <si>
    <t>г. Брянск, ул. Ульянова, д. 124</t>
  </si>
  <si>
    <t>г. Брянск, ул. Ульянова, д. 128</t>
  </si>
  <si>
    <t>г. Брянск, ул. Ульянова, д. 130</t>
  </si>
  <si>
    <t>г. Брянск, ул. Урицкого, д. 130</t>
  </si>
  <si>
    <t>г. Брянск, ул. Урицкого, д. 132</t>
  </si>
  <si>
    <t>г. Брянск, ул. Фокина, д. 12</t>
  </si>
  <si>
    <t>г. Брянск, ул. Фокина, д. 13</t>
  </si>
  <si>
    <t>г. Брянск, ул. Фокина, д. 32</t>
  </si>
  <si>
    <t>г. Брянск, ул. Фокина, д. 38</t>
  </si>
  <si>
    <t>г. Брянск, ул. Фокина, д. 50</t>
  </si>
  <si>
    <t>г. Брянск, ул. Фокина, д. 65</t>
  </si>
  <si>
    <t>г. Брянск, ул. Харьковская, д. 1</t>
  </si>
  <si>
    <t>г. Брянск, ул. Харьковская, д. 3</t>
  </si>
  <si>
    <t>г. Брянск, ул. Шоссейная, д. 59</t>
  </si>
  <si>
    <t>г. Брянск, ул. Шоссейная, д. 61</t>
  </si>
  <si>
    <t>г. Брянск (рп Белые Берега), ул. Белобережская, д. 25</t>
  </si>
  <si>
    <t>г. Брянск (рп Белые Берега), ул. Вокзальная, д. 17</t>
  </si>
  <si>
    <t>г. Брянск (рп Белые Берега), ул. Ленина, д. 5</t>
  </si>
  <si>
    <t>г. Брянск (рп Белые Берега), ул. Ленина, д. 8</t>
  </si>
  <si>
    <t>г. Брянск (рп Белые Берега), ул. Ленина, д. 13</t>
  </si>
  <si>
    <t>г. Брянск (рп Белые Берега), ул. Ленина, д. 16</t>
  </si>
  <si>
    <t>12.2022</t>
  </si>
  <si>
    <t>г. Клинцы, пер. Ущерпский, д. 3</t>
  </si>
  <si>
    <t>г. Клинцы, пер. Ущерпский, д. 9</t>
  </si>
  <si>
    <t>г. Клинцы, пер. Ущерпский, д. 11</t>
  </si>
  <si>
    <t>г. Клинцы, пр-кт. Ленина, д. 20А</t>
  </si>
  <si>
    <t>г. Клинцы, ул. Богунского Полка, д. 5</t>
  </si>
  <si>
    <t>г. Клинцы, ул. Ворошилова, д. 10</t>
  </si>
  <si>
    <t>г. Клинцы, ул. Ворошилова, д. 13</t>
  </si>
  <si>
    <t>г. Клинцы, ул. Ворошилова, д. 15</t>
  </si>
  <si>
    <t>г. Клинцы, ул. Ворошилова, д. 30</t>
  </si>
  <si>
    <t>г. Клинцы, ул. Зеленая, д. 104</t>
  </si>
  <si>
    <t>г. Клинцы, ул. Калинина, д. 74</t>
  </si>
  <si>
    <t>г. Клинцы, ул. Карла Либкнехта, д. 6</t>
  </si>
  <si>
    <t>г. Клинцы, ул. Карла Маркса, д. 8</t>
  </si>
  <si>
    <t>г. Клинцы, ул. Карла Маркса, д. 10</t>
  </si>
  <si>
    <t>г. Клинцы, ул. Кирова, д. 130</t>
  </si>
  <si>
    <t>г. Клинцы, ул. Красная Площадь, д. 2</t>
  </si>
  <si>
    <t>г. Клинцы, ул. Красная Площадь, д. 4</t>
  </si>
  <si>
    <t>г. Клинцы, ул. Краснознаменная, д. 1</t>
  </si>
  <si>
    <t>г. Клинцы, ул. Октябрьская, д. 84</t>
  </si>
  <si>
    <t>г. Новозыбков, ул. РОС, д. 31</t>
  </si>
  <si>
    <t>г. Фокино, ул. Александра Зверева, д. 22</t>
  </si>
  <si>
    <t>г. Фокино, ул. Калинина, д. 16</t>
  </si>
  <si>
    <t>г. Фокино, ул. Калинина, д. 18</t>
  </si>
  <si>
    <t>г. Фокино, ул. Калинина, д. 19</t>
  </si>
  <si>
    <t>г. Фокино, ул. Калинина, д. 20</t>
  </si>
  <si>
    <t>г. Фокино, ул. Калинина, д. 21</t>
  </si>
  <si>
    <t>г. Фокино, ул. Калинина, д. 22</t>
  </si>
  <si>
    <t>г. Фокино, ул. Калинина, д. 24</t>
  </si>
  <si>
    <t>г. Фокино, ул. Калинина, д. 28</t>
  </si>
  <si>
    <t>г. Фокино, ул. Карла Маркса, д. 20</t>
  </si>
  <si>
    <t>г. Фокино, ул. Карла Маркса, д. 24</t>
  </si>
  <si>
    <t>г. Фокино, ул. Карла Маркса, д. 26</t>
  </si>
  <si>
    <t>г. Фокино, ул. Карла Маркса, д. 31</t>
  </si>
  <si>
    <t>г. Фокино, ул. Крупской, д. 5</t>
  </si>
  <si>
    <t>г. Сельцо, ул. Кирова, д. 51</t>
  </si>
  <si>
    <t>г. Сельцо, ул. Мейпариани, д. 20</t>
  </si>
  <si>
    <t>п. Каменка, д. 1</t>
  </si>
  <si>
    <t>п. Локоть, пр-кт. Ленина, д. 65</t>
  </si>
  <si>
    <t>п. Локоть, ул. Липовая аллея, д. 48</t>
  </si>
  <si>
    <t>п. Локоть, ул. Пушкинская, д. 4</t>
  </si>
  <si>
    <t>п. Локоть, ул. Пушкинская, д. 4А</t>
  </si>
  <si>
    <t>п. Локоть, ул. Пушкинская, д. 27</t>
  </si>
  <si>
    <t>д. Добрунь, ул. Юбилейная, д. 5</t>
  </si>
  <si>
    <t>д. Меркульево, ул. Воинская, д. 4</t>
  </si>
  <si>
    <t>д. Меркульево, ул. Воинская, д. 5</t>
  </si>
  <si>
    <t>п. Мичуринский, ул. Садовая, д. 2</t>
  </si>
  <si>
    <t>п. Путевка, ул. Молодежная, д. 14</t>
  </si>
  <si>
    <t>п. Путевка, ул. Молодежная, д. 16</t>
  </si>
  <si>
    <t>п. Путевка, ул. Строителей, д. 8</t>
  </si>
  <si>
    <t>п. Путевка, ул. Строителей, д. 9</t>
  </si>
  <si>
    <t>п. Выгоничи, ул. 9 Мая, д. 12</t>
  </si>
  <si>
    <t>п. Выгоничи, ул. Жукова, д. 3</t>
  </si>
  <si>
    <t>п. Выгоничи, ул. Жукова, д. 5</t>
  </si>
  <si>
    <t xml:space="preserve">Итого по муниципальному образованию  "Мирнинское сельское поселение" Гордеевского муниципального района </t>
  </si>
  <si>
    <t>п. Мирный, ул. Ленина, д. 3</t>
  </si>
  <si>
    <t>п. Мирный, ул. Ленина, д. 4</t>
  </si>
  <si>
    <t>п. Мирный, ул. Ленина, д. 5</t>
  </si>
  <si>
    <t>п. Мирный, ул. Ленина, д. 6</t>
  </si>
  <si>
    <t>п. Мирный, ул. Ленина, д. 7</t>
  </si>
  <si>
    <t>п. Мирный, ул. Ленина, д. 9</t>
  </si>
  <si>
    <t>п. Мирный, ул. Ленина, д. 13</t>
  </si>
  <si>
    <t>п. Мирный, ул. Парковая, д. 6</t>
  </si>
  <si>
    <t>пгт. Дубровка, мкр. 1-й, д. 31</t>
  </si>
  <si>
    <t>пгт. Дубровка, мкр. 1-й, д. 37</t>
  </si>
  <si>
    <t>пгт. Дубровка, мкр. 1-й, д. 42</t>
  </si>
  <si>
    <t>пгт. Дубровка, ул. Сельхозтехника, д. 1А</t>
  </si>
  <si>
    <t>г. Дятьково, ул. Циолковского, д. 11</t>
  </si>
  <si>
    <t>рп. Ивот, ул. Пролетарская, д. 14</t>
  </si>
  <si>
    <t>рп. Ивот, ул. Пролетарская, д. 17</t>
  </si>
  <si>
    <t>рп. Ивот, ул. Пролетарская, д. 21</t>
  </si>
  <si>
    <t>п. Старь, ул. Партизанская, д. 10</t>
  </si>
  <si>
    <t>п. Старь, ул. Спортивная, д. 1</t>
  </si>
  <si>
    <t>д. Сельцо, ул. Ленина, д. 2</t>
  </si>
  <si>
    <t>г. Брянск, ул. Бурова, д. 2Б</t>
  </si>
  <si>
    <t>г. Брянск, ул. Вокзальная, д. 156</t>
  </si>
  <si>
    <t>г. Брянск, ул. Вокзальная, д. 166</t>
  </si>
  <si>
    <t>с. Глинищево, ул. Садовая, д. 34</t>
  </si>
  <si>
    <t>г. Брянск, ул. Белорусская, д. 34</t>
  </si>
  <si>
    <t>г. Брянск, ул. Ново-Советская, д. 152</t>
  </si>
  <si>
    <t xml:space="preserve">г. Брянск, ул. Дружбы, д. 1 </t>
  </si>
  <si>
    <t>г. Брянск, ул. Полесская, д. 83</t>
  </si>
  <si>
    <t>г. Брянск, мкр. Автозаводец, д. 8</t>
  </si>
  <si>
    <t>г. Фокино, ул. Гагарина, д. 14А</t>
  </si>
  <si>
    <t>п. Путевка, ул. Рославльская, д. 5</t>
  </si>
  <si>
    <t>Муниципальное образование "Стародубский муниципальный округ"</t>
  </si>
  <si>
    <t>Итого по Муниципальному образованию "Стародубский муниципальный округ"</t>
  </si>
  <si>
    <t>Муниципальное образование  "Стародубский муниципальный округ"</t>
  </si>
  <si>
    <t>Итого по Муниципальному образованию  "Стародубский муниципальный округ"</t>
  </si>
  <si>
    <t>г. Брянск, ул. Красноармейская, д. 174</t>
  </si>
  <si>
    <t>п. Выгоничи, ул. Пионерская, д. 47</t>
  </si>
  <si>
    <t>г. Брянск, ул. Вокзальная, д. 150</t>
  </si>
  <si>
    <t>п. Косицы, ул. Мира, д. 3</t>
  </si>
  <si>
    <t>с. Коржовка-Голубовка, ул. Совхозная, д. 46</t>
  </si>
  <si>
    <t>г. Клинцы, ул. Карла Либкнехта, д. 2А</t>
  </si>
  <si>
    <t>г. Брянск, пер. Кирова, д. 99</t>
  </si>
  <si>
    <t>п. Чемерна, ул. Строительная, д. 25Б</t>
  </si>
  <si>
    <t>пгт. Белая Березка, ул. Калинина, д. 14</t>
  </si>
  <si>
    <t>г. Брянск, ул. Советская, д. 50Б</t>
  </si>
  <si>
    <t>г. Брянск, ул. Профсоюзов, д. 9</t>
  </si>
  <si>
    <t>г. Брянск, ул. Фокина, д. 36</t>
  </si>
  <si>
    <t>г. Брянск, ул. Камозина, д. 29</t>
  </si>
  <si>
    <t>г. Брянск, ул. Дуки, д. 49</t>
  </si>
  <si>
    <t>г. Унеча, ул. Луначарского, д. 21</t>
  </si>
  <si>
    <t>г. Брянск, пр-кт. Московский, д. 7</t>
  </si>
  <si>
    <t>г. Почеп, ул. Усиевича, д. 65</t>
  </si>
  <si>
    <t xml:space="preserve">г. Брянск, пер. Горького, д. 4 </t>
  </si>
  <si>
    <t xml:space="preserve">г. Брянск, ул. Октябрьская, д. 3 </t>
  </si>
  <si>
    <t>г. Брянск, пр-кт Станке Димитрова, д. 53Б</t>
  </si>
  <si>
    <t>п. Выгоничи, ул. Ленина, д. 60А</t>
  </si>
  <si>
    <t>г. Брянск, ул. Дзержинского, д. 7</t>
  </si>
  <si>
    <t>г. Клинцы, ул. Калинина, д. 153</t>
  </si>
  <si>
    <t>г. Клинцы, ул. Калинина, д. 157</t>
  </si>
  <si>
    <t>с. Лопушь, ул. Садовая, д. 1А</t>
  </si>
  <si>
    <t>рп. Ивот, ул. Первомайская, д. 36А</t>
  </si>
  <si>
    <t>Стоимость капитального ремонта по действующей редакции</t>
  </si>
  <si>
    <t>Стоимость капитального ремонта по измененной программе</t>
  </si>
  <si>
    <t>По отношению к первоначальному КСП (+ увеличение, - уменьшение)</t>
  </si>
  <si>
    <t>Причина внесения изменений</t>
  </si>
  <si>
    <t>Сравнительный перечень многоквартирных домов Брянской области, включенных в краткосрочный план 2020-2022 гг. (по 2021 году реализации), с указанием стоимости услуг и (или) работ по капитальному ремонту</t>
  </si>
  <si>
    <t>г. Брянск, пр-зд Федюнинского, д. 16</t>
  </si>
  <si>
    <t>Муниципальное образование "Погребское сельское поселение" Брасовского муниципального района</t>
  </si>
  <si>
    <t>Итого по муниципальному образованию  "Погребское сельское поселение" Брасовского муниципального  района</t>
  </si>
  <si>
    <t>д. Погребы, ул. Лесная, д. 1</t>
  </si>
  <si>
    <t>п. Ивот, ул. Приозерная, д. 1А</t>
  </si>
  <si>
    <t>г. Унеча, ул. Первомайская, д. 2/1</t>
  </si>
  <si>
    <t>Муниципальное образование   "Жуковский муниципальный округ"</t>
  </si>
  <si>
    <t>Итого по муниципальному образованию "Жуковский муниципальный округ"</t>
  </si>
  <si>
    <t>г. Жуковка, ул. Почтовая, д. 10</t>
  </si>
  <si>
    <t>г. Жуковка, пер. Первомайский, д. 10Б</t>
  </si>
  <si>
    <t>п. Выгоничи, ул. Ломоносова, д. 11</t>
  </si>
  <si>
    <t>п. Выгоничи, ул. Ломоносова, д. 13</t>
  </si>
  <si>
    <t>Муниципальное образование "Новоямское сельское поселение" Севского муниципального района</t>
  </si>
  <si>
    <t>Итого по муниципальному образованию "Новоямское сельское поселение" Севского муниципального района</t>
  </si>
  <si>
    <t>с. Новоямское, ул. Молодежная, д .12</t>
  </si>
  <si>
    <t>Сравнительный перечень многоквартирных домов Брянской области, включенных в краткосрочный план 2020-2022 гг. (по 2022 году реализации), с указанием стоимости услуг и (или) работ по капитальному ремонту</t>
  </si>
  <si>
    <t>Исп. Николаенко Е.Г.</t>
  </si>
  <si>
    <t>Тел. 32-42-01</t>
  </si>
  <si>
    <t>Уточнение объемов работ на основании актов выполненных работ</t>
  </si>
  <si>
    <t>Стоимость капитального ремонта по измененный программе</t>
  </si>
  <si>
    <t>Исключены работы по ремонту внутридомовых инженерных систем электро-, теплоснабжения, холодного и горячего водоснабжения, водоотведения, установка общедомовых приборов учета на основании акта воспрепятствования оказанию услуг и (или) выполнению работ по капитальному ремонту общего имущества в многоквартирном доме (работы перенесены на 2022 год)</t>
  </si>
  <si>
    <t>Работы по ремонту газоснабжения исключены</t>
  </si>
  <si>
    <t>г. Брянск, ул. Вокзальная, д. 172</t>
  </si>
  <si>
    <t>МКД формирует фонд капитального ремонта на специальном счете регионального оператора, включен в план: выполнены работы по капитальному ремонту общего имущества в 2021 году</t>
  </si>
  <si>
    <t>Исключен на основании решения общего собрания собственников помещений в МКД</t>
  </si>
  <si>
    <t>Работы по ремонту внутридомовых инженерных систем электро-, теплоснабжения, холодного и горячего водоснабжения, водоотведения, установка общедомовых приборов учета перенесены из этапа 2021 года на основании акта воспрепятствования оказанию услуг и (или) выполнению работ по капитальному ремонту общего имущества в многоквартирном доме</t>
  </si>
  <si>
    <t>Стоимость работ пересчитана по предельной стоимости, установленной на 2022 год</t>
  </si>
  <si>
    <t>Стоимость работ пересчитана по предельной стоимости, установленной на 2022 год, площадь крыши скорректирована по данным мониторинга МО</t>
  </si>
  <si>
    <t>Смена видов работ на основании решения общего собрания собственников помещений в МКД: вместо ремонта крыши ремонт э/с, т/с, ХВС, в/о, установка ПУ т/с, ПУ хвс (без удорожания). Стоимость работ пересчитана по предельной стоимости, установленной на 2022 год</t>
  </si>
  <si>
    <t>Уточнение объемов работ на основании разработанной проектной документации</t>
  </si>
  <si>
    <t>Приложение 3 к краткосрочному (2020-2022 годы) плану реализации региональной программы "Проведение капитального ремонта общего имущества многоквартирных домов на территории Брянской области" (2014 - 2043 годы) на территории Дубровского района</t>
  </si>
  <si>
    <t>Приложение 2 к краткосрочному (2020-2022 годы) плану реализации региональной программы "Проведение капитального ремонта общего имущества многоквартирных домов на территории Брянской области" (2014 - 2043 годы) на территории Дубровского района</t>
  </si>
  <si>
    <t>Приложение 1 к краткосрочному (2020-2022 годы) плану реализации региональной программы "Проведение капитального ремонта общего имущества многоквартирных домов на территории Брянской области" (2014 - 2043 годы) на территории Дубровского района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</si>
</sst>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#,##0.0"/>
  </numFmts>
  <fonts count="67" x14ac:knownFonts="1">
    <font>
      <sz val="10"/>
      <name val="Times New Roman"/>
    </font>
    <font>
      <sz val="10"/>
      <name val="Arial Cyr"/>
      <charset val="204"/>
    </font>
    <font>
      <sz val="7"/>
      <name val="Arial Narrow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4"/>
      <color indexed="8"/>
      <name val="Times New Roma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Times New Roman"/>
      <family val="1"/>
      <charset val="204"/>
    </font>
    <font>
      <sz val="18"/>
      <color indexed="56"/>
      <name val="Calibri Light"/>
      <family val="2"/>
      <charset val="204"/>
    </font>
    <font>
      <b/>
      <sz val="10"/>
      <name val="Arial Narrow"/>
      <family val="2"/>
      <charset val="204"/>
    </font>
    <font>
      <sz val="10"/>
      <color indexed="8"/>
      <name val="Arial"/>
      <family val="2"/>
      <charset val="1"/>
    </font>
    <font>
      <sz val="10"/>
      <name val="Arial Cyr"/>
      <family val="2"/>
      <charset val="204"/>
    </font>
    <font>
      <sz val="10"/>
      <name val="Helv"/>
      <charset val="204"/>
    </font>
    <font>
      <sz val="8"/>
      <name val="Arial"/>
      <family val="2"/>
      <charset val="204"/>
    </font>
    <font>
      <sz val="7"/>
      <name val="Times New Roman"/>
      <family val="1"/>
      <charset val="204"/>
    </font>
    <font>
      <sz val="11"/>
      <color indexed="8"/>
      <name val="Calibri"/>
      <family val="2"/>
    </font>
    <font>
      <sz val="10"/>
      <name val="Times New Roman"/>
      <family val="1"/>
      <charset val="204"/>
    </font>
    <font>
      <sz val="10"/>
      <name val="Calibri"/>
      <family val="2"/>
      <charset val="204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7"/>
      <color indexed="8"/>
      <name val="Arial Narrow"/>
      <family val="2"/>
      <charset val="204"/>
    </font>
    <font>
      <b/>
      <sz val="10"/>
      <color indexed="8"/>
      <name val="Arial Narrow"/>
      <family val="2"/>
      <charset val="204"/>
    </font>
    <font>
      <b/>
      <sz val="7"/>
      <color indexed="8"/>
      <name val="Arial Narrow"/>
      <family val="2"/>
      <charset val="204"/>
    </font>
    <font>
      <sz val="10"/>
      <color indexed="8"/>
      <name val="Times New Roman"/>
      <family val="1"/>
      <charset val="204"/>
    </font>
    <font>
      <b/>
      <sz val="10"/>
      <color indexed="22"/>
      <name val="Arial Narrow"/>
      <family val="2"/>
      <charset val="204"/>
    </font>
    <font>
      <sz val="6"/>
      <color indexed="8"/>
      <name val="Times New Roman"/>
      <family val="1"/>
      <charset val="204"/>
    </font>
    <font>
      <b/>
      <sz val="10"/>
      <color indexed="8"/>
      <name val="Arial Narrow"/>
      <family val="2"/>
      <charset val="204"/>
    </font>
    <font>
      <sz val="8"/>
      <color indexed="8"/>
      <name val="Arial Narrow"/>
      <family val="2"/>
      <charset val="204"/>
    </font>
    <font>
      <sz val="8"/>
      <name val="Arial Narrow"/>
      <family val="2"/>
      <charset val="204"/>
    </font>
    <font>
      <b/>
      <sz val="8"/>
      <color indexed="8"/>
      <name val="Arial Narrow"/>
      <family val="2"/>
      <charset val="204"/>
    </font>
    <font>
      <sz val="8"/>
      <color indexed="8"/>
      <name val="Arial Narrow"/>
      <family val="2"/>
      <charset val="204"/>
    </font>
    <font>
      <sz val="8"/>
      <name val="Times New Roman"/>
      <family val="1"/>
      <charset val="204"/>
    </font>
    <font>
      <sz val="14"/>
      <name val="Times New Roman"/>
      <family val="1"/>
      <charset val="204"/>
    </font>
    <font>
      <sz val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sz val="11"/>
      <color rgb="FF9C65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8"/>
      <color theme="3"/>
      <name val="Calibri Light"/>
      <family val="2"/>
      <charset val="204"/>
    </font>
    <font>
      <b/>
      <sz val="14"/>
      <name val="Arial Narrow"/>
      <family val="2"/>
      <charset val="204"/>
    </font>
  </fonts>
  <fills count="80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9"/>
        <bgColor indexed="26"/>
      </patternFill>
    </fill>
    <fill>
      <patternFill patternType="solid">
        <fgColor indexed="31"/>
        <bgColor indexed="22"/>
      </patternFill>
    </fill>
    <fill>
      <patternFill patternType="solid">
        <fgColor indexed="45"/>
      </patternFill>
    </fill>
    <fill>
      <patternFill patternType="solid">
        <fgColor indexed="47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</patternFill>
    </fill>
    <fill>
      <patternFill patternType="solid">
        <fgColor indexed="26"/>
        <bgColor indexed="9"/>
      </patternFill>
    </fill>
    <fill>
      <patternFill patternType="solid">
        <fgColor indexed="42"/>
        <bgColor indexed="27"/>
      </patternFill>
    </fill>
    <fill>
      <patternFill patternType="solid">
        <fgColor indexed="46"/>
      </patternFill>
    </fill>
    <fill>
      <patternFill patternType="solid">
        <fgColor indexed="46"/>
        <bgColor indexed="24"/>
      </patternFill>
    </fill>
    <fill>
      <patternFill patternType="solid">
        <fgColor indexed="27"/>
      </patternFill>
    </fill>
    <fill>
      <patternFill patternType="solid">
        <fgColor indexed="27"/>
        <bgColor indexed="41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2"/>
        <bgColor indexed="31"/>
      </patternFill>
    </fill>
    <fill>
      <patternFill patternType="solid">
        <fgColor indexed="44"/>
        <bgColor indexed="31"/>
      </patternFill>
    </fill>
    <fill>
      <patternFill patternType="solid">
        <fgColor indexed="29"/>
      </patternFill>
    </fill>
    <fill>
      <patternFill patternType="solid">
        <fgColor indexed="29"/>
        <bgColor indexed="45"/>
      </patternFill>
    </fill>
    <fill>
      <patternFill patternType="solid">
        <fgColor indexed="11"/>
      </patternFill>
    </fill>
    <fill>
      <patternFill patternType="solid">
        <fgColor indexed="43"/>
        <bgColor indexed="26"/>
      </patternFill>
    </fill>
    <fill>
      <patternFill patternType="solid">
        <fgColor indexed="11"/>
        <bgColor indexed="49"/>
      </patternFill>
    </fill>
    <fill>
      <patternFill patternType="solid">
        <fgColor indexed="51"/>
      </patternFill>
    </fill>
    <fill>
      <patternFill patternType="solid">
        <fgColor indexed="51"/>
        <bgColor indexed="13"/>
      </patternFill>
    </fill>
    <fill>
      <patternFill patternType="solid">
        <fgColor indexed="30"/>
      </patternFill>
    </fill>
    <fill>
      <patternFill patternType="solid">
        <fgColor indexed="49"/>
        <bgColor indexed="40"/>
      </patternFill>
    </fill>
    <fill>
      <patternFill patternType="solid">
        <fgColor indexed="30"/>
        <bgColor indexed="21"/>
      </patternFill>
    </fill>
    <fill>
      <patternFill patternType="solid">
        <fgColor indexed="36"/>
      </patternFill>
    </fill>
    <fill>
      <patternFill patternType="solid">
        <fgColor indexed="20"/>
        <b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2"/>
        <bgColor indexed="51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10"/>
        <bgColor indexed="60"/>
      </patternFill>
    </fill>
    <fill>
      <patternFill patternType="solid">
        <fgColor indexed="57"/>
      </patternFill>
    </fill>
    <fill>
      <patternFill patternType="solid">
        <fgColor indexed="57"/>
        <bgColor indexed="21"/>
      </patternFill>
    </fill>
    <fill>
      <patternFill patternType="solid">
        <fgColor indexed="54"/>
        <bgColor indexed="23"/>
      </patternFill>
    </fill>
    <fill>
      <patternFill patternType="solid">
        <fgColor indexed="53"/>
      </patternFill>
    </fill>
    <fill>
      <patternFill patternType="solid">
        <fgColor indexed="53"/>
        <bgColor indexed="52"/>
      </patternFill>
    </fill>
    <fill>
      <patternFill patternType="solid">
        <fgColor indexed="22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55"/>
        <bgColor indexed="2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C7CE"/>
      </patternFill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5" tint="0.59999389629810485"/>
        <bgColor indexed="64"/>
      </patternFill>
    </fill>
  </fills>
  <borders count="3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</borders>
  <cellStyleXfs count="2442">
    <xf numFmtId="0" fontId="0" fillId="0" borderId="0" applyNumberFormat="0" applyBorder="0" applyProtection="0">
      <alignment horizontal="left" vertical="center" wrapText="1"/>
    </xf>
    <xf numFmtId="0" fontId="3" fillId="2" borderId="0" applyNumberFormat="0" applyBorder="0" applyAlignment="0" applyProtection="0"/>
    <xf numFmtId="0" fontId="48" fillId="48" borderId="0" applyNumberFormat="0" applyBorder="0" applyAlignment="0" applyProtection="0"/>
    <xf numFmtId="0" fontId="48" fillId="48" borderId="0" applyNumberFormat="0" applyBorder="0" applyAlignment="0" applyProtection="0"/>
    <xf numFmtId="0" fontId="48" fillId="48" borderId="0" applyNumberFormat="0" applyBorder="0" applyAlignment="0" applyProtection="0"/>
    <xf numFmtId="0" fontId="48" fillId="48" borderId="0" applyNumberFormat="0" applyBorder="0" applyAlignment="0" applyProtection="0"/>
    <xf numFmtId="0" fontId="48" fillId="48" borderId="0" applyNumberFormat="0" applyBorder="0" applyAlignment="0" applyProtection="0"/>
    <xf numFmtId="0" fontId="48" fillId="48" borderId="0" applyNumberFormat="0" applyBorder="0" applyAlignment="0" applyProtection="0"/>
    <xf numFmtId="0" fontId="48" fillId="48" borderId="0" applyNumberFormat="0" applyBorder="0" applyAlignment="0" applyProtection="0"/>
    <xf numFmtId="0" fontId="48" fillId="48" borderId="0" applyNumberFormat="0" applyBorder="0" applyAlignment="0" applyProtection="0"/>
    <xf numFmtId="0" fontId="48" fillId="48" borderId="0" applyNumberFormat="0" applyBorder="0" applyAlignment="0" applyProtection="0"/>
    <xf numFmtId="0" fontId="48" fillId="48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2" borderId="0" applyNumberFormat="0" applyBorder="0" applyAlignment="0" applyProtection="0"/>
    <xf numFmtId="0" fontId="3" fillId="4" borderId="0" applyNumberFormat="0" applyBorder="0" applyProtection="0">
      <alignment horizontal="left" vertical="center" wrapText="1"/>
    </xf>
    <xf numFmtId="0" fontId="3" fillId="3" borderId="0" applyNumberFormat="0" applyBorder="0" applyProtection="0">
      <alignment horizontal="left" vertical="center" wrapText="1"/>
    </xf>
    <xf numFmtId="0" fontId="3" fillId="4" borderId="0" applyNumberFormat="0" applyBorder="0" applyProtection="0">
      <alignment horizontal="left" vertical="center" wrapText="1"/>
    </xf>
    <xf numFmtId="0" fontId="3" fillId="3" borderId="0" applyNumberFormat="0" applyBorder="0" applyProtection="0">
      <alignment horizontal="left" vertical="center" wrapText="1"/>
    </xf>
    <xf numFmtId="0" fontId="3" fillId="4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48" fillId="48" borderId="0" applyNumberFormat="0" applyBorder="0" applyAlignment="0" applyProtection="0"/>
    <xf numFmtId="0" fontId="48" fillId="48" borderId="0" applyNumberFormat="0" applyBorder="0" applyAlignment="0" applyProtection="0"/>
    <xf numFmtId="0" fontId="48" fillId="48" borderId="0" applyNumberFormat="0" applyBorder="0" applyAlignment="0" applyProtection="0"/>
    <xf numFmtId="0" fontId="48" fillId="48" borderId="0" applyNumberFormat="0" applyBorder="0" applyAlignment="0" applyProtection="0"/>
    <xf numFmtId="0" fontId="48" fillId="48" borderId="0" applyNumberFormat="0" applyBorder="0" applyAlignment="0" applyProtection="0"/>
    <xf numFmtId="0" fontId="48" fillId="48" borderId="0" applyNumberFormat="0" applyBorder="0" applyAlignment="0" applyProtection="0"/>
    <xf numFmtId="0" fontId="48" fillId="48" borderId="0" applyNumberFormat="0" applyBorder="0" applyAlignment="0" applyProtection="0"/>
    <xf numFmtId="0" fontId="48" fillId="48" borderId="0" applyNumberFormat="0" applyBorder="0" applyAlignment="0" applyProtection="0"/>
    <xf numFmtId="0" fontId="48" fillId="48" borderId="0" applyNumberFormat="0" applyBorder="0" applyAlignment="0" applyProtection="0"/>
    <xf numFmtId="0" fontId="48" fillId="48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2" borderId="0" applyNumberFormat="0" applyBorder="0" applyAlignment="0" applyProtection="0"/>
    <xf numFmtId="0" fontId="3" fillId="4" borderId="0" applyNumberFormat="0" applyBorder="0" applyProtection="0">
      <alignment horizontal="left" vertical="center" wrapText="1"/>
    </xf>
    <xf numFmtId="0" fontId="3" fillId="3" borderId="0" applyNumberFormat="0" applyBorder="0" applyProtection="0">
      <alignment horizontal="left" vertical="center" wrapText="1"/>
    </xf>
    <xf numFmtId="0" fontId="3" fillId="4" borderId="0" applyNumberFormat="0" applyBorder="0" applyProtection="0">
      <alignment horizontal="left" vertical="center" wrapText="1"/>
    </xf>
    <xf numFmtId="0" fontId="3" fillId="3" borderId="0" applyNumberFormat="0" applyBorder="0" applyProtection="0">
      <alignment horizontal="left" vertical="center" wrapText="1"/>
    </xf>
    <xf numFmtId="0" fontId="3" fillId="4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48" fillId="48" borderId="0" applyNumberFormat="0" applyBorder="0" applyAlignment="0" applyProtection="0"/>
    <xf numFmtId="0" fontId="48" fillId="48" borderId="0" applyNumberFormat="0" applyBorder="0" applyAlignment="0" applyProtection="0"/>
    <xf numFmtId="0" fontId="48" fillId="48" borderId="0" applyNumberFormat="0" applyBorder="0" applyAlignment="0" applyProtection="0"/>
    <xf numFmtId="0" fontId="48" fillId="48" borderId="0" applyNumberFormat="0" applyBorder="0" applyAlignment="0" applyProtection="0"/>
    <xf numFmtId="0" fontId="48" fillId="48" borderId="0" applyNumberFormat="0" applyBorder="0" applyAlignment="0" applyProtection="0"/>
    <xf numFmtId="0" fontId="48" fillId="48" borderId="0" applyNumberFormat="0" applyBorder="0" applyAlignment="0" applyProtection="0"/>
    <xf numFmtId="0" fontId="48" fillId="48" borderId="0" applyNumberFormat="0" applyBorder="0" applyAlignment="0" applyProtection="0"/>
    <xf numFmtId="0" fontId="48" fillId="48" borderId="0" applyNumberFormat="0" applyBorder="0" applyAlignment="0" applyProtection="0"/>
    <xf numFmtId="0" fontId="48" fillId="48" borderId="0" applyNumberFormat="0" applyBorder="0" applyAlignment="0" applyProtection="0"/>
    <xf numFmtId="0" fontId="48" fillId="48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2" borderId="0" applyNumberFormat="0" applyBorder="0" applyAlignment="0" applyProtection="0"/>
    <xf numFmtId="0" fontId="3" fillId="4" borderId="0" applyNumberFormat="0" applyBorder="0" applyProtection="0">
      <alignment horizontal="left" vertical="center" wrapText="1"/>
    </xf>
    <xf numFmtId="0" fontId="3" fillId="3" borderId="0" applyNumberFormat="0" applyBorder="0" applyProtection="0">
      <alignment horizontal="left" vertical="center" wrapText="1"/>
    </xf>
    <xf numFmtId="0" fontId="3" fillId="4" borderId="0" applyNumberFormat="0" applyBorder="0" applyProtection="0">
      <alignment horizontal="left" vertical="center" wrapText="1"/>
    </xf>
    <xf numFmtId="0" fontId="3" fillId="3" borderId="0" applyNumberFormat="0" applyBorder="0" applyProtection="0">
      <alignment horizontal="left" vertical="center" wrapText="1"/>
    </xf>
    <xf numFmtId="0" fontId="3" fillId="4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48" fillId="48" borderId="0" applyNumberFormat="0" applyBorder="0" applyAlignment="0" applyProtection="0"/>
    <xf numFmtId="0" fontId="48" fillId="48" borderId="0" applyNumberFormat="0" applyBorder="0" applyAlignment="0" applyProtection="0"/>
    <xf numFmtId="0" fontId="48" fillId="48" borderId="0" applyNumberFormat="0" applyBorder="0" applyAlignment="0" applyProtection="0"/>
    <xf numFmtId="0" fontId="48" fillId="48" borderId="0" applyNumberFormat="0" applyBorder="0" applyAlignment="0" applyProtection="0"/>
    <xf numFmtId="0" fontId="48" fillId="48" borderId="0" applyNumberFormat="0" applyBorder="0" applyAlignment="0" applyProtection="0"/>
    <xf numFmtId="0" fontId="48" fillId="48" borderId="0" applyNumberFormat="0" applyBorder="0" applyAlignment="0" applyProtection="0"/>
    <xf numFmtId="0" fontId="48" fillId="48" borderId="0" applyNumberFormat="0" applyBorder="0" applyAlignment="0" applyProtection="0"/>
    <xf numFmtId="0" fontId="48" fillId="48" borderId="0" applyNumberFormat="0" applyBorder="0" applyAlignment="0" applyProtection="0"/>
    <xf numFmtId="0" fontId="48" fillId="48" borderId="0" applyNumberFormat="0" applyBorder="0" applyAlignment="0" applyProtection="0"/>
    <xf numFmtId="0" fontId="48" fillId="48" borderId="0" applyNumberFormat="0" applyBorder="0" applyAlignment="0" applyProtection="0"/>
    <xf numFmtId="0" fontId="48" fillId="48" borderId="0" applyNumberFormat="0" applyBorder="0" applyAlignment="0" applyProtection="0"/>
    <xf numFmtId="0" fontId="3" fillId="2" borderId="0" applyNumberFormat="0" applyBorder="0" applyAlignment="0" applyProtection="0"/>
    <xf numFmtId="0" fontId="3" fillId="5" borderId="0" applyNumberFormat="0" applyBorder="0" applyAlignment="0" applyProtection="0"/>
    <xf numFmtId="0" fontId="48" fillId="49" borderId="0" applyNumberFormat="0" applyBorder="0" applyAlignment="0" applyProtection="0"/>
    <xf numFmtId="0" fontId="48" fillId="49" borderId="0" applyNumberFormat="0" applyBorder="0" applyAlignment="0" applyProtection="0"/>
    <xf numFmtId="0" fontId="48" fillId="49" borderId="0" applyNumberFormat="0" applyBorder="0" applyAlignment="0" applyProtection="0"/>
    <xf numFmtId="0" fontId="48" fillId="49" borderId="0" applyNumberFormat="0" applyBorder="0" applyAlignment="0" applyProtection="0"/>
    <xf numFmtId="0" fontId="48" fillId="49" borderId="0" applyNumberFormat="0" applyBorder="0" applyAlignment="0" applyProtection="0"/>
    <xf numFmtId="0" fontId="48" fillId="49" borderId="0" applyNumberFormat="0" applyBorder="0" applyAlignment="0" applyProtection="0"/>
    <xf numFmtId="0" fontId="48" fillId="49" borderId="0" applyNumberFormat="0" applyBorder="0" applyAlignment="0" applyProtection="0"/>
    <xf numFmtId="0" fontId="48" fillId="49" borderId="0" applyNumberFormat="0" applyBorder="0" applyAlignment="0" applyProtection="0"/>
    <xf numFmtId="0" fontId="48" fillId="49" borderId="0" applyNumberFormat="0" applyBorder="0" applyAlignment="0" applyProtection="0"/>
    <xf numFmtId="0" fontId="48" fillId="49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5" borderId="0" applyNumberFormat="0" applyBorder="0" applyAlignment="0" applyProtection="0"/>
    <xf numFmtId="0" fontId="3" fillId="7" borderId="0" applyNumberFormat="0" applyBorder="0" applyProtection="0">
      <alignment horizontal="left" vertical="center" wrapText="1"/>
    </xf>
    <xf numFmtId="0" fontId="3" fillId="6" borderId="0" applyNumberFormat="0" applyBorder="0" applyProtection="0">
      <alignment horizontal="left" vertical="center" wrapText="1"/>
    </xf>
    <xf numFmtId="0" fontId="3" fillId="7" borderId="0" applyNumberFormat="0" applyBorder="0" applyProtection="0">
      <alignment horizontal="left" vertical="center" wrapText="1"/>
    </xf>
    <xf numFmtId="0" fontId="3" fillId="6" borderId="0" applyNumberFormat="0" applyBorder="0" applyProtection="0">
      <alignment horizontal="left" vertical="center" wrapText="1"/>
    </xf>
    <xf numFmtId="0" fontId="3" fillId="7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48" fillId="49" borderId="0" applyNumberFormat="0" applyBorder="0" applyAlignment="0" applyProtection="0"/>
    <xf numFmtId="0" fontId="48" fillId="49" borderId="0" applyNumberFormat="0" applyBorder="0" applyAlignment="0" applyProtection="0"/>
    <xf numFmtId="0" fontId="48" fillId="49" borderId="0" applyNumberFormat="0" applyBorder="0" applyAlignment="0" applyProtection="0"/>
    <xf numFmtId="0" fontId="48" fillId="49" borderId="0" applyNumberFormat="0" applyBorder="0" applyAlignment="0" applyProtection="0"/>
    <xf numFmtId="0" fontId="48" fillId="49" borderId="0" applyNumberFormat="0" applyBorder="0" applyAlignment="0" applyProtection="0"/>
    <xf numFmtId="0" fontId="48" fillId="49" borderId="0" applyNumberFormat="0" applyBorder="0" applyAlignment="0" applyProtection="0"/>
    <xf numFmtId="0" fontId="48" fillId="49" borderId="0" applyNumberFormat="0" applyBorder="0" applyAlignment="0" applyProtection="0"/>
    <xf numFmtId="0" fontId="48" fillId="49" borderId="0" applyNumberFormat="0" applyBorder="0" applyAlignment="0" applyProtection="0"/>
    <xf numFmtId="0" fontId="48" fillId="49" borderId="0" applyNumberFormat="0" applyBorder="0" applyAlignment="0" applyProtection="0"/>
    <xf numFmtId="0" fontId="48" fillId="49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5" borderId="0" applyNumberFormat="0" applyBorder="0" applyAlignment="0" applyProtection="0"/>
    <xf numFmtId="0" fontId="3" fillId="7" borderId="0" applyNumberFormat="0" applyBorder="0" applyProtection="0">
      <alignment horizontal="left" vertical="center" wrapText="1"/>
    </xf>
    <xf numFmtId="0" fontId="3" fillId="6" borderId="0" applyNumberFormat="0" applyBorder="0" applyProtection="0">
      <alignment horizontal="left" vertical="center" wrapText="1"/>
    </xf>
    <xf numFmtId="0" fontId="3" fillId="7" borderId="0" applyNumberFormat="0" applyBorder="0" applyProtection="0">
      <alignment horizontal="left" vertical="center" wrapText="1"/>
    </xf>
    <xf numFmtId="0" fontId="3" fillId="6" borderId="0" applyNumberFormat="0" applyBorder="0" applyProtection="0">
      <alignment horizontal="left" vertical="center" wrapText="1"/>
    </xf>
    <xf numFmtId="0" fontId="3" fillId="7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48" fillId="49" borderId="0" applyNumberFormat="0" applyBorder="0" applyAlignment="0" applyProtection="0"/>
    <xf numFmtId="0" fontId="48" fillId="49" borderId="0" applyNumberFormat="0" applyBorder="0" applyAlignment="0" applyProtection="0"/>
    <xf numFmtId="0" fontId="48" fillId="49" borderId="0" applyNumberFormat="0" applyBorder="0" applyAlignment="0" applyProtection="0"/>
    <xf numFmtId="0" fontId="48" fillId="49" borderId="0" applyNumberFormat="0" applyBorder="0" applyAlignment="0" applyProtection="0"/>
    <xf numFmtId="0" fontId="48" fillId="49" borderId="0" applyNumberFormat="0" applyBorder="0" applyAlignment="0" applyProtection="0"/>
    <xf numFmtId="0" fontId="48" fillId="49" borderId="0" applyNumberFormat="0" applyBorder="0" applyAlignment="0" applyProtection="0"/>
    <xf numFmtId="0" fontId="48" fillId="49" borderId="0" applyNumberFormat="0" applyBorder="0" applyAlignment="0" applyProtection="0"/>
    <xf numFmtId="0" fontId="48" fillId="49" borderId="0" applyNumberFormat="0" applyBorder="0" applyAlignment="0" applyProtection="0"/>
    <xf numFmtId="0" fontId="48" fillId="49" borderId="0" applyNumberFormat="0" applyBorder="0" applyAlignment="0" applyProtection="0"/>
    <xf numFmtId="0" fontId="48" fillId="49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5" borderId="0" applyNumberFormat="0" applyBorder="0" applyAlignment="0" applyProtection="0"/>
    <xf numFmtId="0" fontId="3" fillId="7" borderId="0" applyNumberFormat="0" applyBorder="0" applyProtection="0">
      <alignment horizontal="left" vertical="center" wrapText="1"/>
    </xf>
    <xf numFmtId="0" fontId="3" fillId="6" borderId="0" applyNumberFormat="0" applyBorder="0" applyProtection="0">
      <alignment horizontal="left" vertical="center" wrapText="1"/>
    </xf>
    <xf numFmtId="0" fontId="3" fillId="7" borderId="0" applyNumberFormat="0" applyBorder="0" applyProtection="0">
      <alignment horizontal="left" vertical="center" wrapText="1"/>
    </xf>
    <xf numFmtId="0" fontId="3" fillId="6" borderId="0" applyNumberFormat="0" applyBorder="0" applyProtection="0">
      <alignment horizontal="left" vertical="center" wrapText="1"/>
    </xf>
    <xf numFmtId="0" fontId="3" fillId="7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48" fillId="49" borderId="0" applyNumberFormat="0" applyBorder="0" applyAlignment="0" applyProtection="0"/>
    <xf numFmtId="0" fontId="48" fillId="49" borderId="0" applyNumberFormat="0" applyBorder="0" applyAlignment="0" applyProtection="0"/>
    <xf numFmtId="0" fontId="48" fillId="49" borderId="0" applyNumberFormat="0" applyBorder="0" applyAlignment="0" applyProtection="0"/>
    <xf numFmtId="0" fontId="48" fillId="49" borderId="0" applyNumberFormat="0" applyBorder="0" applyAlignment="0" applyProtection="0"/>
    <xf numFmtId="0" fontId="48" fillId="49" borderId="0" applyNumberFormat="0" applyBorder="0" applyAlignment="0" applyProtection="0"/>
    <xf numFmtId="0" fontId="48" fillId="49" borderId="0" applyNumberFormat="0" applyBorder="0" applyAlignment="0" applyProtection="0"/>
    <xf numFmtId="0" fontId="48" fillId="49" borderId="0" applyNumberFormat="0" applyBorder="0" applyAlignment="0" applyProtection="0"/>
    <xf numFmtId="0" fontId="48" fillId="49" borderId="0" applyNumberFormat="0" applyBorder="0" applyAlignment="0" applyProtection="0"/>
    <xf numFmtId="0" fontId="48" fillId="49" borderId="0" applyNumberFormat="0" applyBorder="0" applyAlignment="0" applyProtection="0"/>
    <xf numFmtId="0" fontId="48" fillId="49" borderId="0" applyNumberFormat="0" applyBorder="0" applyAlignment="0" applyProtection="0"/>
    <xf numFmtId="0" fontId="48" fillId="49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48" fillId="50" borderId="0" applyNumberFormat="0" applyBorder="0" applyAlignment="0" applyProtection="0"/>
    <xf numFmtId="0" fontId="48" fillId="50" borderId="0" applyNumberFormat="0" applyBorder="0" applyAlignment="0" applyProtection="0"/>
    <xf numFmtId="0" fontId="48" fillId="50" borderId="0" applyNumberFormat="0" applyBorder="0" applyAlignment="0" applyProtection="0"/>
    <xf numFmtId="0" fontId="48" fillId="50" borderId="0" applyNumberFormat="0" applyBorder="0" applyAlignment="0" applyProtection="0"/>
    <xf numFmtId="0" fontId="48" fillId="50" borderId="0" applyNumberFormat="0" applyBorder="0" applyAlignment="0" applyProtection="0"/>
    <xf numFmtId="0" fontId="48" fillId="50" borderId="0" applyNumberFormat="0" applyBorder="0" applyAlignment="0" applyProtection="0"/>
    <xf numFmtId="0" fontId="48" fillId="50" borderId="0" applyNumberFormat="0" applyBorder="0" applyAlignment="0" applyProtection="0"/>
    <xf numFmtId="0" fontId="48" fillId="50" borderId="0" applyNumberFormat="0" applyBorder="0" applyAlignment="0" applyProtection="0"/>
    <xf numFmtId="0" fontId="48" fillId="50" borderId="0" applyNumberFormat="0" applyBorder="0" applyAlignment="0" applyProtection="0"/>
    <xf numFmtId="0" fontId="48" fillId="50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8" borderId="0" applyNumberFormat="0" applyBorder="0" applyAlignment="0" applyProtection="0"/>
    <xf numFmtId="0" fontId="3" fillId="10" borderId="0" applyNumberFormat="0" applyBorder="0" applyProtection="0">
      <alignment horizontal="left" vertical="center" wrapText="1"/>
    </xf>
    <xf numFmtId="0" fontId="3" fillId="9" borderId="0" applyNumberFormat="0" applyBorder="0" applyProtection="0">
      <alignment horizontal="left" vertical="center" wrapText="1"/>
    </xf>
    <xf numFmtId="0" fontId="3" fillId="10" borderId="0" applyNumberFormat="0" applyBorder="0" applyProtection="0">
      <alignment horizontal="left" vertical="center" wrapText="1"/>
    </xf>
    <xf numFmtId="0" fontId="3" fillId="9" borderId="0" applyNumberFormat="0" applyBorder="0" applyProtection="0">
      <alignment horizontal="left" vertical="center" wrapText="1"/>
    </xf>
    <xf numFmtId="0" fontId="3" fillId="10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48" fillId="50" borderId="0" applyNumberFormat="0" applyBorder="0" applyAlignment="0" applyProtection="0"/>
    <xf numFmtId="0" fontId="48" fillId="50" borderId="0" applyNumberFormat="0" applyBorder="0" applyAlignment="0" applyProtection="0"/>
    <xf numFmtId="0" fontId="48" fillId="50" borderId="0" applyNumberFormat="0" applyBorder="0" applyAlignment="0" applyProtection="0"/>
    <xf numFmtId="0" fontId="48" fillId="50" borderId="0" applyNumberFormat="0" applyBorder="0" applyAlignment="0" applyProtection="0"/>
    <xf numFmtId="0" fontId="48" fillId="50" borderId="0" applyNumberFormat="0" applyBorder="0" applyAlignment="0" applyProtection="0"/>
    <xf numFmtId="0" fontId="48" fillId="50" borderId="0" applyNumberFormat="0" applyBorder="0" applyAlignment="0" applyProtection="0"/>
    <xf numFmtId="0" fontId="48" fillId="50" borderId="0" applyNumberFormat="0" applyBorder="0" applyAlignment="0" applyProtection="0"/>
    <xf numFmtId="0" fontId="48" fillId="50" borderId="0" applyNumberFormat="0" applyBorder="0" applyAlignment="0" applyProtection="0"/>
    <xf numFmtId="0" fontId="48" fillId="50" borderId="0" applyNumberFormat="0" applyBorder="0" applyAlignment="0" applyProtection="0"/>
    <xf numFmtId="0" fontId="48" fillId="50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8" borderId="0" applyNumberFormat="0" applyBorder="0" applyAlignment="0" applyProtection="0"/>
    <xf numFmtId="0" fontId="3" fillId="10" borderId="0" applyNumberFormat="0" applyBorder="0" applyProtection="0">
      <alignment horizontal="left" vertical="center" wrapText="1"/>
    </xf>
    <xf numFmtId="0" fontId="3" fillId="9" borderId="0" applyNumberFormat="0" applyBorder="0" applyProtection="0">
      <alignment horizontal="left" vertical="center" wrapText="1"/>
    </xf>
    <xf numFmtId="0" fontId="3" fillId="10" borderId="0" applyNumberFormat="0" applyBorder="0" applyProtection="0">
      <alignment horizontal="left" vertical="center" wrapText="1"/>
    </xf>
    <xf numFmtId="0" fontId="3" fillId="9" borderId="0" applyNumberFormat="0" applyBorder="0" applyProtection="0">
      <alignment horizontal="left" vertical="center" wrapText="1"/>
    </xf>
    <xf numFmtId="0" fontId="3" fillId="10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48" fillId="50" borderId="0" applyNumberFormat="0" applyBorder="0" applyAlignment="0" applyProtection="0"/>
    <xf numFmtId="0" fontId="48" fillId="50" borderId="0" applyNumberFormat="0" applyBorder="0" applyAlignment="0" applyProtection="0"/>
    <xf numFmtId="0" fontId="48" fillId="50" borderId="0" applyNumberFormat="0" applyBorder="0" applyAlignment="0" applyProtection="0"/>
    <xf numFmtId="0" fontId="48" fillId="50" borderId="0" applyNumberFormat="0" applyBorder="0" applyAlignment="0" applyProtection="0"/>
    <xf numFmtId="0" fontId="48" fillId="50" borderId="0" applyNumberFormat="0" applyBorder="0" applyAlignment="0" applyProtection="0"/>
    <xf numFmtId="0" fontId="48" fillId="50" borderId="0" applyNumberFormat="0" applyBorder="0" applyAlignment="0" applyProtection="0"/>
    <xf numFmtId="0" fontId="48" fillId="50" borderId="0" applyNumberFormat="0" applyBorder="0" applyAlignment="0" applyProtection="0"/>
    <xf numFmtId="0" fontId="48" fillId="50" borderId="0" applyNumberFormat="0" applyBorder="0" applyAlignment="0" applyProtection="0"/>
    <xf numFmtId="0" fontId="48" fillId="50" borderId="0" applyNumberFormat="0" applyBorder="0" applyAlignment="0" applyProtection="0"/>
    <xf numFmtId="0" fontId="48" fillId="50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8" borderId="0" applyNumberFormat="0" applyBorder="0" applyAlignment="0" applyProtection="0"/>
    <xf numFmtId="0" fontId="3" fillId="10" borderId="0" applyNumberFormat="0" applyBorder="0" applyProtection="0">
      <alignment horizontal="left" vertical="center" wrapText="1"/>
    </xf>
    <xf numFmtId="0" fontId="3" fillId="9" borderId="0" applyNumberFormat="0" applyBorder="0" applyProtection="0">
      <alignment horizontal="left" vertical="center" wrapText="1"/>
    </xf>
    <xf numFmtId="0" fontId="3" fillId="10" borderId="0" applyNumberFormat="0" applyBorder="0" applyProtection="0">
      <alignment horizontal="left" vertical="center" wrapText="1"/>
    </xf>
    <xf numFmtId="0" fontId="3" fillId="9" borderId="0" applyNumberFormat="0" applyBorder="0" applyProtection="0">
      <alignment horizontal="left" vertical="center" wrapText="1"/>
    </xf>
    <xf numFmtId="0" fontId="3" fillId="10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48" fillId="50" borderId="0" applyNumberFormat="0" applyBorder="0" applyAlignment="0" applyProtection="0"/>
    <xf numFmtId="0" fontId="48" fillId="50" borderId="0" applyNumberFormat="0" applyBorder="0" applyAlignment="0" applyProtection="0"/>
    <xf numFmtId="0" fontId="48" fillId="50" borderId="0" applyNumberFormat="0" applyBorder="0" applyAlignment="0" applyProtection="0"/>
    <xf numFmtId="0" fontId="48" fillId="50" borderId="0" applyNumberFormat="0" applyBorder="0" applyAlignment="0" applyProtection="0"/>
    <xf numFmtId="0" fontId="48" fillId="50" borderId="0" applyNumberFormat="0" applyBorder="0" applyAlignment="0" applyProtection="0"/>
    <xf numFmtId="0" fontId="48" fillId="50" borderId="0" applyNumberFormat="0" applyBorder="0" applyAlignment="0" applyProtection="0"/>
    <xf numFmtId="0" fontId="48" fillId="50" borderId="0" applyNumberFormat="0" applyBorder="0" applyAlignment="0" applyProtection="0"/>
    <xf numFmtId="0" fontId="48" fillId="50" borderId="0" applyNumberFormat="0" applyBorder="0" applyAlignment="0" applyProtection="0"/>
    <xf numFmtId="0" fontId="48" fillId="50" borderId="0" applyNumberFormat="0" applyBorder="0" applyAlignment="0" applyProtection="0"/>
    <xf numFmtId="0" fontId="48" fillId="50" borderId="0" applyNumberFormat="0" applyBorder="0" applyAlignment="0" applyProtection="0"/>
    <xf numFmtId="0" fontId="48" fillId="50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8" fillId="51" borderId="0" applyNumberFormat="0" applyBorder="0" applyAlignment="0" applyProtection="0"/>
    <xf numFmtId="0" fontId="48" fillId="51" borderId="0" applyNumberFormat="0" applyBorder="0" applyAlignment="0" applyProtection="0"/>
    <xf numFmtId="0" fontId="48" fillId="51" borderId="0" applyNumberFormat="0" applyBorder="0" applyAlignment="0" applyProtection="0"/>
    <xf numFmtId="0" fontId="48" fillId="51" borderId="0" applyNumberFormat="0" applyBorder="0" applyAlignment="0" applyProtection="0"/>
    <xf numFmtId="0" fontId="48" fillId="51" borderId="0" applyNumberFormat="0" applyBorder="0" applyAlignment="0" applyProtection="0"/>
    <xf numFmtId="0" fontId="48" fillId="51" borderId="0" applyNumberFormat="0" applyBorder="0" applyAlignment="0" applyProtection="0"/>
    <xf numFmtId="0" fontId="48" fillId="51" borderId="0" applyNumberFormat="0" applyBorder="0" applyAlignment="0" applyProtection="0"/>
    <xf numFmtId="0" fontId="48" fillId="51" borderId="0" applyNumberFormat="0" applyBorder="0" applyAlignment="0" applyProtection="0"/>
    <xf numFmtId="0" fontId="48" fillId="51" borderId="0" applyNumberFormat="0" applyBorder="0" applyAlignment="0" applyProtection="0"/>
    <xf numFmtId="0" fontId="48" fillId="51" borderId="0" applyNumberFormat="0" applyBorder="0" applyAlignment="0" applyProtection="0"/>
    <xf numFmtId="0" fontId="3" fillId="3" borderId="0" applyNumberFormat="0" applyBorder="0" applyAlignment="0" applyProtection="0"/>
    <xf numFmtId="0" fontId="3" fillId="12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Protection="0">
      <alignment horizontal="left" vertical="center" wrapText="1"/>
    </xf>
    <xf numFmtId="0" fontId="3" fillId="3" borderId="0" applyNumberFormat="0" applyBorder="0" applyProtection="0">
      <alignment horizontal="left" vertical="center" wrapText="1"/>
    </xf>
    <xf numFmtId="0" fontId="3" fillId="12" borderId="0" applyNumberFormat="0" applyBorder="0" applyProtection="0">
      <alignment horizontal="left" vertical="center" wrapText="1"/>
    </xf>
    <xf numFmtId="0" fontId="3" fillId="3" borderId="0" applyNumberFormat="0" applyBorder="0" applyProtection="0">
      <alignment horizontal="left" vertical="center" wrapText="1"/>
    </xf>
    <xf numFmtId="0" fontId="3" fillId="12" borderId="0" applyNumberFormat="0" applyBorder="0" applyAlignment="0" applyProtection="0"/>
    <xf numFmtId="0" fontId="3" fillId="3" borderId="0" applyNumberFormat="0" applyBorder="0" applyAlignment="0" applyProtection="0"/>
    <xf numFmtId="0" fontId="3" fillId="12" borderId="0" applyNumberFormat="0" applyBorder="0" applyAlignment="0" applyProtection="0"/>
    <xf numFmtId="0" fontId="3" fillId="3" borderId="0" applyNumberFormat="0" applyBorder="0" applyAlignment="0" applyProtection="0"/>
    <xf numFmtId="0" fontId="3" fillId="12" borderId="0" applyNumberFormat="0" applyBorder="0" applyAlignment="0" applyProtection="0"/>
    <xf numFmtId="0" fontId="48" fillId="51" borderId="0" applyNumberFormat="0" applyBorder="0" applyAlignment="0" applyProtection="0"/>
    <xf numFmtId="0" fontId="48" fillId="51" borderId="0" applyNumberFormat="0" applyBorder="0" applyAlignment="0" applyProtection="0"/>
    <xf numFmtId="0" fontId="48" fillId="51" borderId="0" applyNumberFormat="0" applyBorder="0" applyAlignment="0" applyProtection="0"/>
    <xf numFmtId="0" fontId="48" fillId="51" borderId="0" applyNumberFormat="0" applyBorder="0" applyAlignment="0" applyProtection="0"/>
    <xf numFmtId="0" fontId="48" fillId="51" borderId="0" applyNumberFormat="0" applyBorder="0" applyAlignment="0" applyProtection="0"/>
    <xf numFmtId="0" fontId="48" fillId="51" borderId="0" applyNumberFormat="0" applyBorder="0" applyAlignment="0" applyProtection="0"/>
    <xf numFmtId="0" fontId="48" fillId="51" borderId="0" applyNumberFormat="0" applyBorder="0" applyAlignment="0" applyProtection="0"/>
    <xf numFmtId="0" fontId="48" fillId="51" borderId="0" applyNumberFormat="0" applyBorder="0" applyAlignment="0" applyProtection="0"/>
    <xf numFmtId="0" fontId="48" fillId="51" borderId="0" applyNumberFormat="0" applyBorder="0" applyAlignment="0" applyProtection="0"/>
    <xf numFmtId="0" fontId="48" fillId="51" borderId="0" applyNumberFormat="0" applyBorder="0" applyAlignment="0" applyProtection="0"/>
    <xf numFmtId="0" fontId="3" fillId="3" borderId="0" applyNumberFormat="0" applyBorder="0" applyAlignment="0" applyProtection="0"/>
    <xf numFmtId="0" fontId="3" fillId="12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Protection="0">
      <alignment horizontal="left" vertical="center" wrapText="1"/>
    </xf>
    <xf numFmtId="0" fontId="3" fillId="3" borderId="0" applyNumberFormat="0" applyBorder="0" applyProtection="0">
      <alignment horizontal="left" vertical="center" wrapText="1"/>
    </xf>
    <xf numFmtId="0" fontId="3" fillId="12" borderId="0" applyNumberFormat="0" applyBorder="0" applyProtection="0">
      <alignment horizontal="left" vertical="center" wrapText="1"/>
    </xf>
    <xf numFmtId="0" fontId="3" fillId="3" borderId="0" applyNumberFormat="0" applyBorder="0" applyProtection="0">
      <alignment horizontal="left" vertical="center" wrapText="1"/>
    </xf>
    <xf numFmtId="0" fontId="3" fillId="12" borderId="0" applyNumberFormat="0" applyBorder="0" applyAlignment="0" applyProtection="0"/>
    <xf numFmtId="0" fontId="3" fillId="3" borderId="0" applyNumberFormat="0" applyBorder="0" applyAlignment="0" applyProtection="0"/>
    <xf numFmtId="0" fontId="3" fillId="12" borderId="0" applyNumberFormat="0" applyBorder="0" applyAlignment="0" applyProtection="0"/>
    <xf numFmtId="0" fontId="3" fillId="3" borderId="0" applyNumberFormat="0" applyBorder="0" applyAlignment="0" applyProtection="0"/>
    <xf numFmtId="0" fontId="3" fillId="12" borderId="0" applyNumberFormat="0" applyBorder="0" applyAlignment="0" applyProtection="0"/>
    <xf numFmtId="0" fontId="48" fillId="51" borderId="0" applyNumberFormat="0" applyBorder="0" applyAlignment="0" applyProtection="0"/>
    <xf numFmtId="0" fontId="48" fillId="51" borderId="0" applyNumberFormat="0" applyBorder="0" applyAlignment="0" applyProtection="0"/>
    <xf numFmtId="0" fontId="48" fillId="51" borderId="0" applyNumberFormat="0" applyBorder="0" applyAlignment="0" applyProtection="0"/>
    <xf numFmtId="0" fontId="48" fillId="51" borderId="0" applyNumberFormat="0" applyBorder="0" applyAlignment="0" applyProtection="0"/>
    <xf numFmtId="0" fontId="48" fillId="51" borderId="0" applyNumberFormat="0" applyBorder="0" applyAlignment="0" applyProtection="0"/>
    <xf numFmtId="0" fontId="48" fillId="51" borderId="0" applyNumberFormat="0" applyBorder="0" applyAlignment="0" applyProtection="0"/>
    <xf numFmtId="0" fontId="48" fillId="51" borderId="0" applyNumberFormat="0" applyBorder="0" applyAlignment="0" applyProtection="0"/>
    <xf numFmtId="0" fontId="48" fillId="51" borderId="0" applyNumberFormat="0" applyBorder="0" applyAlignment="0" applyProtection="0"/>
    <xf numFmtId="0" fontId="48" fillId="51" borderId="0" applyNumberFormat="0" applyBorder="0" applyAlignment="0" applyProtection="0"/>
    <xf numFmtId="0" fontId="48" fillId="51" borderId="0" applyNumberFormat="0" applyBorder="0" applyAlignment="0" applyProtection="0"/>
    <xf numFmtId="0" fontId="3" fillId="3" borderId="0" applyNumberFormat="0" applyBorder="0" applyAlignment="0" applyProtection="0"/>
    <xf numFmtId="0" fontId="3" fillId="12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Protection="0">
      <alignment horizontal="left" vertical="center" wrapText="1"/>
    </xf>
    <xf numFmtId="0" fontId="3" fillId="3" borderId="0" applyNumberFormat="0" applyBorder="0" applyProtection="0">
      <alignment horizontal="left" vertical="center" wrapText="1"/>
    </xf>
    <xf numFmtId="0" fontId="3" fillId="12" borderId="0" applyNumberFormat="0" applyBorder="0" applyProtection="0">
      <alignment horizontal="left" vertical="center" wrapText="1"/>
    </xf>
    <xf numFmtId="0" fontId="3" fillId="3" borderId="0" applyNumberFormat="0" applyBorder="0" applyProtection="0">
      <alignment horizontal="left" vertical="center" wrapText="1"/>
    </xf>
    <xf numFmtId="0" fontId="3" fillId="12" borderId="0" applyNumberFormat="0" applyBorder="0" applyAlignment="0" applyProtection="0"/>
    <xf numFmtId="0" fontId="3" fillId="3" borderId="0" applyNumberFormat="0" applyBorder="0" applyAlignment="0" applyProtection="0"/>
    <xf numFmtId="0" fontId="3" fillId="12" borderId="0" applyNumberFormat="0" applyBorder="0" applyAlignment="0" applyProtection="0"/>
    <xf numFmtId="0" fontId="3" fillId="3" borderId="0" applyNumberFormat="0" applyBorder="0" applyAlignment="0" applyProtection="0"/>
    <xf numFmtId="0" fontId="3" fillId="12" borderId="0" applyNumberFormat="0" applyBorder="0" applyAlignment="0" applyProtection="0"/>
    <xf numFmtId="0" fontId="48" fillId="51" borderId="0" applyNumberFormat="0" applyBorder="0" applyAlignment="0" applyProtection="0"/>
    <xf numFmtId="0" fontId="48" fillId="51" borderId="0" applyNumberFormat="0" applyBorder="0" applyAlignment="0" applyProtection="0"/>
    <xf numFmtId="0" fontId="48" fillId="51" borderId="0" applyNumberFormat="0" applyBorder="0" applyAlignment="0" applyProtection="0"/>
    <xf numFmtId="0" fontId="48" fillId="51" borderId="0" applyNumberFormat="0" applyBorder="0" applyAlignment="0" applyProtection="0"/>
    <xf numFmtId="0" fontId="48" fillId="51" borderId="0" applyNumberFormat="0" applyBorder="0" applyAlignment="0" applyProtection="0"/>
    <xf numFmtId="0" fontId="48" fillId="51" borderId="0" applyNumberFormat="0" applyBorder="0" applyAlignment="0" applyProtection="0"/>
    <xf numFmtId="0" fontId="48" fillId="51" borderId="0" applyNumberFormat="0" applyBorder="0" applyAlignment="0" applyProtection="0"/>
    <xf numFmtId="0" fontId="48" fillId="51" borderId="0" applyNumberFormat="0" applyBorder="0" applyAlignment="0" applyProtection="0"/>
    <xf numFmtId="0" fontId="48" fillId="51" borderId="0" applyNumberFormat="0" applyBorder="0" applyAlignment="0" applyProtection="0"/>
    <xf numFmtId="0" fontId="48" fillId="51" borderId="0" applyNumberFormat="0" applyBorder="0" applyAlignment="0" applyProtection="0"/>
    <xf numFmtId="0" fontId="48" fillId="51" borderId="0" applyNumberFormat="0" applyBorder="0" applyAlignment="0" applyProtection="0"/>
    <xf numFmtId="0" fontId="3" fillId="11" borderId="0" applyNumberFormat="0" applyBorder="0" applyAlignment="0" applyProtection="0"/>
    <xf numFmtId="0" fontId="3" fillId="13" borderId="0" applyNumberFormat="0" applyBorder="0" applyAlignment="0" applyProtection="0"/>
    <xf numFmtId="0" fontId="48" fillId="52" borderId="0" applyNumberFormat="0" applyBorder="0" applyAlignment="0" applyProtection="0"/>
    <xf numFmtId="0" fontId="48" fillId="52" borderId="0" applyNumberFormat="0" applyBorder="0" applyAlignment="0" applyProtection="0"/>
    <xf numFmtId="0" fontId="48" fillId="52" borderId="0" applyNumberFormat="0" applyBorder="0" applyAlignment="0" applyProtection="0"/>
    <xf numFmtId="0" fontId="48" fillId="52" borderId="0" applyNumberFormat="0" applyBorder="0" applyAlignment="0" applyProtection="0"/>
    <xf numFmtId="0" fontId="48" fillId="52" borderId="0" applyNumberFormat="0" applyBorder="0" applyAlignment="0" applyProtection="0"/>
    <xf numFmtId="0" fontId="48" fillId="52" borderId="0" applyNumberFormat="0" applyBorder="0" applyAlignment="0" applyProtection="0"/>
    <xf numFmtId="0" fontId="48" fillId="52" borderId="0" applyNumberFormat="0" applyBorder="0" applyAlignment="0" applyProtection="0"/>
    <xf numFmtId="0" fontId="48" fillId="52" borderId="0" applyNumberFormat="0" applyBorder="0" applyAlignment="0" applyProtection="0"/>
    <xf numFmtId="0" fontId="48" fillId="52" borderId="0" applyNumberFormat="0" applyBorder="0" applyAlignment="0" applyProtection="0"/>
    <xf numFmtId="0" fontId="48" fillId="52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Protection="0">
      <alignment horizontal="left" vertical="center" wrapText="1"/>
    </xf>
    <xf numFmtId="0" fontId="3" fillId="14" borderId="0" applyNumberFormat="0" applyBorder="0" applyProtection="0">
      <alignment horizontal="left" vertical="center" wrapText="1"/>
    </xf>
    <xf numFmtId="0" fontId="3" fillId="14" borderId="0" applyNumberFormat="0" applyBorder="0" applyProtection="0">
      <alignment horizontal="left" vertical="center" wrapText="1"/>
    </xf>
    <xf numFmtId="0" fontId="3" fillId="14" borderId="0" applyNumberFormat="0" applyBorder="0" applyProtection="0">
      <alignment horizontal="left" vertical="center" wrapText="1"/>
    </xf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48" fillId="52" borderId="0" applyNumberFormat="0" applyBorder="0" applyAlignment="0" applyProtection="0"/>
    <xf numFmtId="0" fontId="48" fillId="52" borderId="0" applyNumberFormat="0" applyBorder="0" applyAlignment="0" applyProtection="0"/>
    <xf numFmtId="0" fontId="48" fillId="52" borderId="0" applyNumberFormat="0" applyBorder="0" applyAlignment="0" applyProtection="0"/>
    <xf numFmtId="0" fontId="48" fillId="52" borderId="0" applyNumberFormat="0" applyBorder="0" applyAlignment="0" applyProtection="0"/>
    <xf numFmtId="0" fontId="48" fillId="52" borderId="0" applyNumberFormat="0" applyBorder="0" applyAlignment="0" applyProtection="0"/>
    <xf numFmtId="0" fontId="48" fillId="52" borderId="0" applyNumberFormat="0" applyBorder="0" applyAlignment="0" applyProtection="0"/>
    <xf numFmtId="0" fontId="48" fillId="52" borderId="0" applyNumberFormat="0" applyBorder="0" applyAlignment="0" applyProtection="0"/>
    <xf numFmtId="0" fontId="48" fillId="52" borderId="0" applyNumberFormat="0" applyBorder="0" applyAlignment="0" applyProtection="0"/>
    <xf numFmtId="0" fontId="48" fillId="52" borderId="0" applyNumberFormat="0" applyBorder="0" applyAlignment="0" applyProtection="0"/>
    <xf numFmtId="0" fontId="48" fillId="52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Protection="0">
      <alignment horizontal="left" vertical="center" wrapText="1"/>
    </xf>
    <xf numFmtId="0" fontId="3" fillId="14" borderId="0" applyNumberFormat="0" applyBorder="0" applyProtection="0">
      <alignment horizontal="left" vertical="center" wrapText="1"/>
    </xf>
    <xf numFmtId="0" fontId="3" fillId="14" borderId="0" applyNumberFormat="0" applyBorder="0" applyProtection="0">
      <alignment horizontal="left" vertical="center" wrapText="1"/>
    </xf>
    <xf numFmtId="0" fontId="3" fillId="14" borderId="0" applyNumberFormat="0" applyBorder="0" applyProtection="0">
      <alignment horizontal="left" vertical="center" wrapText="1"/>
    </xf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48" fillId="52" borderId="0" applyNumberFormat="0" applyBorder="0" applyAlignment="0" applyProtection="0"/>
    <xf numFmtId="0" fontId="48" fillId="52" borderId="0" applyNumberFormat="0" applyBorder="0" applyAlignment="0" applyProtection="0"/>
    <xf numFmtId="0" fontId="48" fillId="52" borderId="0" applyNumberFormat="0" applyBorder="0" applyAlignment="0" applyProtection="0"/>
    <xf numFmtId="0" fontId="48" fillId="52" borderId="0" applyNumberFormat="0" applyBorder="0" applyAlignment="0" applyProtection="0"/>
    <xf numFmtId="0" fontId="48" fillId="52" borderId="0" applyNumberFormat="0" applyBorder="0" applyAlignment="0" applyProtection="0"/>
    <xf numFmtId="0" fontId="48" fillId="52" borderId="0" applyNumberFormat="0" applyBorder="0" applyAlignment="0" applyProtection="0"/>
    <xf numFmtId="0" fontId="48" fillId="52" borderId="0" applyNumberFormat="0" applyBorder="0" applyAlignment="0" applyProtection="0"/>
    <xf numFmtId="0" fontId="48" fillId="52" borderId="0" applyNumberFormat="0" applyBorder="0" applyAlignment="0" applyProtection="0"/>
    <xf numFmtId="0" fontId="48" fillId="52" borderId="0" applyNumberFormat="0" applyBorder="0" applyAlignment="0" applyProtection="0"/>
    <xf numFmtId="0" fontId="48" fillId="52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Protection="0">
      <alignment horizontal="left" vertical="center" wrapText="1"/>
    </xf>
    <xf numFmtId="0" fontId="3" fillId="14" borderId="0" applyNumberFormat="0" applyBorder="0" applyProtection="0">
      <alignment horizontal="left" vertical="center" wrapText="1"/>
    </xf>
    <xf numFmtId="0" fontId="3" fillId="14" borderId="0" applyNumberFormat="0" applyBorder="0" applyProtection="0">
      <alignment horizontal="left" vertical="center" wrapText="1"/>
    </xf>
    <xf numFmtId="0" fontId="3" fillId="14" borderId="0" applyNumberFormat="0" applyBorder="0" applyProtection="0">
      <alignment horizontal="left" vertical="center" wrapText="1"/>
    </xf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48" fillId="52" borderId="0" applyNumberFormat="0" applyBorder="0" applyAlignment="0" applyProtection="0"/>
    <xf numFmtId="0" fontId="48" fillId="52" borderId="0" applyNumberFormat="0" applyBorder="0" applyAlignment="0" applyProtection="0"/>
    <xf numFmtId="0" fontId="48" fillId="52" borderId="0" applyNumberFormat="0" applyBorder="0" applyAlignment="0" applyProtection="0"/>
    <xf numFmtId="0" fontId="48" fillId="52" borderId="0" applyNumberFormat="0" applyBorder="0" applyAlignment="0" applyProtection="0"/>
    <xf numFmtId="0" fontId="48" fillId="52" borderId="0" applyNumberFormat="0" applyBorder="0" applyAlignment="0" applyProtection="0"/>
    <xf numFmtId="0" fontId="48" fillId="52" borderId="0" applyNumberFormat="0" applyBorder="0" applyAlignment="0" applyProtection="0"/>
    <xf numFmtId="0" fontId="48" fillId="52" borderId="0" applyNumberFormat="0" applyBorder="0" applyAlignment="0" applyProtection="0"/>
    <xf numFmtId="0" fontId="48" fillId="52" borderId="0" applyNumberFormat="0" applyBorder="0" applyAlignment="0" applyProtection="0"/>
    <xf numFmtId="0" fontId="48" fillId="52" borderId="0" applyNumberFormat="0" applyBorder="0" applyAlignment="0" applyProtection="0"/>
    <xf numFmtId="0" fontId="48" fillId="52" borderId="0" applyNumberFormat="0" applyBorder="0" applyAlignment="0" applyProtection="0"/>
    <xf numFmtId="0" fontId="48" fillId="52" borderId="0" applyNumberFormat="0" applyBorder="0" applyAlignment="0" applyProtection="0"/>
    <xf numFmtId="0" fontId="3" fillId="13" borderId="0" applyNumberFormat="0" applyBorder="0" applyAlignment="0" applyProtection="0"/>
    <xf numFmtId="0" fontId="3" fillId="15" borderId="0" applyNumberFormat="0" applyBorder="0" applyAlignment="0" applyProtection="0"/>
    <xf numFmtId="0" fontId="48" fillId="53" borderId="0" applyNumberFormat="0" applyBorder="0" applyAlignment="0" applyProtection="0"/>
    <xf numFmtId="0" fontId="48" fillId="53" borderId="0" applyNumberFormat="0" applyBorder="0" applyAlignment="0" applyProtection="0"/>
    <xf numFmtId="0" fontId="48" fillId="53" borderId="0" applyNumberFormat="0" applyBorder="0" applyAlignment="0" applyProtection="0"/>
    <xf numFmtId="0" fontId="48" fillId="53" borderId="0" applyNumberFormat="0" applyBorder="0" applyAlignment="0" applyProtection="0"/>
    <xf numFmtId="0" fontId="48" fillId="53" borderId="0" applyNumberFormat="0" applyBorder="0" applyAlignment="0" applyProtection="0"/>
    <xf numFmtId="0" fontId="48" fillId="53" borderId="0" applyNumberFormat="0" applyBorder="0" applyAlignment="0" applyProtection="0"/>
    <xf numFmtId="0" fontId="48" fillId="53" borderId="0" applyNumberFormat="0" applyBorder="0" applyAlignment="0" applyProtection="0"/>
    <xf numFmtId="0" fontId="48" fillId="53" borderId="0" applyNumberFormat="0" applyBorder="0" applyAlignment="0" applyProtection="0"/>
    <xf numFmtId="0" fontId="48" fillId="53" borderId="0" applyNumberFormat="0" applyBorder="0" applyAlignment="0" applyProtection="0"/>
    <xf numFmtId="0" fontId="48" fillId="53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15" borderId="0" applyNumberFormat="0" applyBorder="0" applyAlignment="0" applyProtection="0"/>
    <xf numFmtId="0" fontId="3" fillId="6" borderId="0" applyNumberFormat="0" applyBorder="0" applyProtection="0">
      <alignment horizontal="left" vertical="center" wrapText="1"/>
    </xf>
    <xf numFmtId="0" fontId="3" fillId="6" borderId="0" applyNumberFormat="0" applyBorder="0" applyProtection="0">
      <alignment horizontal="left" vertical="center" wrapText="1"/>
    </xf>
    <xf numFmtId="0" fontId="3" fillId="6" borderId="0" applyNumberFormat="0" applyBorder="0" applyProtection="0">
      <alignment horizontal="left" vertical="center" wrapText="1"/>
    </xf>
    <xf numFmtId="0" fontId="3" fillId="6" borderId="0" applyNumberFormat="0" applyBorder="0" applyProtection="0">
      <alignment horizontal="left" vertical="center" wrapText="1"/>
    </xf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48" fillId="53" borderId="0" applyNumberFormat="0" applyBorder="0" applyAlignment="0" applyProtection="0"/>
    <xf numFmtId="0" fontId="48" fillId="53" borderId="0" applyNumberFormat="0" applyBorder="0" applyAlignment="0" applyProtection="0"/>
    <xf numFmtId="0" fontId="48" fillId="53" borderId="0" applyNumberFormat="0" applyBorder="0" applyAlignment="0" applyProtection="0"/>
    <xf numFmtId="0" fontId="48" fillId="53" borderId="0" applyNumberFormat="0" applyBorder="0" applyAlignment="0" applyProtection="0"/>
    <xf numFmtId="0" fontId="48" fillId="53" borderId="0" applyNumberFormat="0" applyBorder="0" applyAlignment="0" applyProtection="0"/>
    <xf numFmtId="0" fontId="48" fillId="53" borderId="0" applyNumberFormat="0" applyBorder="0" applyAlignment="0" applyProtection="0"/>
    <xf numFmtId="0" fontId="48" fillId="53" borderId="0" applyNumberFormat="0" applyBorder="0" applyAlignment="0" applyProtection="0"/>
    <xf numFmtId="0" fontId="48" fillId="53" borderId="0" applyNumberFormat="0" applyBorder="0" applyAlignment="0" applyProtection="0"/>
    <xf numFmtId="0" fontId="48" fillId="53" borderId="0" applyNumberFormat="0" applyBorder="0" applyAlignment="0" applyProtection="0"/>
    <xf numFmtId="0" fontId="48" fillId="53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15" borderId="0" applyNumberFormat="0" applyBorder="0" applyAlignment="0" applyProtection="0"/>
    <xf numFmtId="0" fontId="3" fillId="6" borderId="0" applyNumberFormat="0" applyBorder="0" applyProtection="0">
      <alignment horizontal="left" vertical="center" wrapText="1"/>
    </xf>
    <xf numFmtId="0" fontId="3" fillId="6" borderId="0" applyNumberFormat="0" applyBorder="0" applyProtection="0">
      <alignment horizontal="left" vertical="center" wrapText="1"/>
    </xf>
    <xf numFmtId="0" fontId="3" fillId="6" borderId="0" applyNumberFormat="0" applyBorder="0" applyProtection="0">
      <alignment horizontal="left" vertical="center" wrapText="1"/>
    </xf>
    <xf numFmtId="0" fontId="3" fillId="6" borderId="0" applyNumberFormat="0" applyBorder="0" applyProtection="0">
      <alignment horizontal="left" vertical="center" wrapText="1"/>
    </xf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48" fillId="53" borderId="0" applyNumberFormat="0" applyBorder="0" applyAlignment="0" applyProtection="0"/>
    <xf numFmtId="0" fontId="48" fillId="53" borderId="0" applyNumberFormat="0" applyBorder="0" applyAlignment="0" applyProtection="0"/>
    <xf numFmtId="0" fontId="48" fillId="53" borderId="0" applyNumberFormat="0" applyBorder="0" applyAlignment="0" applyProtection="0"/>
    <xf numFmtId="0" fontId="48" fillId="53" borderId="0" applyNumberFormat="0" applyBorder="0" applyAlignment="0" applyProtection="0"/>
    <xf numFmtId="0" fontId="48" fillId="53" borderId="0" applyNumberFormat="0" applyBorder="0" applyAlignment="0" applyProtection="0"/>
    <xf numFmtId="0" fontId="48" fillId="53" borderId="0" applyNumberFormat="0" applyBorder="0" applyAlignment="0" applyProtection="0"/>
    <xf numFmtId="0" fontId="48" fillId="53" borderId="0" applyNumberFormat="0" applyBorder="0" applyAlignment="0" applyProtection="0"/>
    <xf numFmtId="0" fontId="48" fillId="53" borderId="0" applyNumberFormat="0" applyBorder="0" applyAlignment="0" applyProtection="0"/>
    <xf numFmtId="0" fontId="48" fillId="53" borderId="0" applyNumberFormat="0" applyBorder="0" applyAlignment="0" applyProtection="0"/>
    <xf numFmtId="0" fontId="48" fillId="53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15" borderId="0" applyNumberFormat="0" applyBorder="0" applyAlignment="0" applyProtection="0"/>
    <xf numFmtId="0" fontId="3" fillId="6" borderId="0" applyNumberFormat="0" applyBorder="0" applyProtection="0">
      <alignment horizontal="left" vertical="center" wrapText="1"/>
    </xf>
    <xf numFmtId="0" fontId="3" fillId="6" borderId="0" applyNumberFormat="0" applyBorder="0" applyProtection="0">
      <alignment horizontal="left" vertical="center" wrapText="1"/>
    </xf>
    <xf numFmtId="0" fontId="3" fillId="6" borderId="0" applyNumberFormat="0" applyBorder="0" applyProtection="0">
      <alignment horizontal="left" vertical="center" wrapText="1"/>
    </xf>
    <xf numFmtId="0" fontId="3" fillId="6" borderId="0" applyNumberFormat="0" applyBorder="0" applyProtection="0">
      <alignment horizontal="left" vertical="center" wrapText="1"/>
    </xf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48" fillId="53" borderId="0" applyNumberFormat="0" applyBorder="0" applyAlignment="0" applyProtection="0"/>
    <xf numFmtId="0" fontId="48" fillId="53" borderId="0" applyNumberFormat="0" applyBorder="0" applyAlignment="0" applyProtection="0"/>
    <xf numFmtId="0" fontId="48" fillId="53" borderId="0" applyNumberFormat="0" applyBorder="0" applyAlignment="0" applyProtection="0"/>
    <xf numFmtId="0" fontId="48" fillId="53" borderId="0" applyNumberFormat="0" applyBorder="0" applyAlignment="0" applyProtection="0"/>
    <xf numFmtId="0" fontId="48" fillId="53" borderId="0" applyNumberFormat="0" applyBorder="0" applyAlignment="0" applyProtection="0"/>
    <xf numFmtId="0" fontId="48" fillId="53" borderId="0" applyNumberFormat="0" applyBorder="0" applyAlignment="0" applyProtection="0"/>
    <xf numFmtId="0" fontId="48" fillId="53" borderId="0" applyNumberFormat="0" applyBorder="0" applyAlignment="0" applyProtection="0"/>
    <xf numFmtId="0" fontId="48" fillId="53" borderId="0" applyNumberFormat="0" applyBorder="0" applyAlignment="0" applyProtection="0"/>
    <xf numFmtId="0" fontId="48" fillId="53" borderId="0" applyNumberFormat="0" applyBorder="0" applyAlignment="0" applyProtection="0"/>
    <xf numFmtId="0" fontId="48" fillId="53" borderId="0" applyNumberFormat="0" applyBorder="0" applyAlignment="0" applyProtection="0"/>
    <xf numFmtId="0" fontId="48" fillId="53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48" fillId="54" borderId="0" applyNumberFormat="0" applyBorder="0" applyAlignment="0" applyProtection="0"/>
    <xf numFmtId="0" fontId="48" fillId="54" borderId="0" applyNumberFormat="0" applyBorder="0" applyAlignment="0" applyProtection="0"/>
    <xf numFmtId="0" fontId="48" fillId="54" borderId="0" applyNumberFormat="0" applyBorder="0" applyAlignment="0" applyProtection="0"/>
    <xf numFmtId="0" fontId="48" fillId="54" borderId="0" applyNumberFormat="0" applyBorder="0" applyAlignment="0" applyProtection="0"/>
    <xf numFmtId="0" fontId="48" fillId="54" borderId="0" applyNumberFormat="0" applyBorder="0" applyAlignment="0" applyProtection="0"/>
    <xf numFmtId="0" fontId="48" fillId="54" borderId="0" applyNumberFormat="0" applyBorder="0" applyAlignment="0" applyProtection="0"/>
    <xf numFmtId="0" fontId="48" fillId="54" borderId="0" applyNumberFormat="0" applyBorder="0" applyAlignment="0" applyProtection="0"/>
    <xf numFmtId="0" fontId="48" fillId="54" borderId="0" applyNumberFormat="0" applyBorder="0" applyAlignment="0" applyProtection="0"/>
    <xf numFmtId="0" fontId="48" fillId="54" borderId="0" applyNumberFormat="0" applyBorder="0" applyAlignment="0" applyProtection="0"/>
    <xf numFmtId="0" fontId="48" fillId="54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6" borderId="0" applyNumberFormat="0" applyBorder="0" applyAlignment="0" applyProtection="0"/>
    <xf numFmtId="0" fontId="3" fillId="18" borderId="0" applyNumberFormat="0" applyBorder="0" applyProtection="0">
      <alignment horizontal="left" vertical="center" wrapText="1"/>
    </xf>
    <xf numFmtId="0" fontId="3" fillId="17" borderId="0" applyNumberFormat="0" applyBorder="0" applyProtection="0">
      <alignment horizontal="left" vertical="center" wrapText="1"/>
    </xf>
    <xf numFmtId="0" fontId="3" fillId="18" borderId="0" applyNumberFormat="0" applyBorder="0" applyProtection="0">
      <alignment horizontal="left" vertical="center" wrapText="1"/>
    </xf>
    <xf numFmtId="0" fontId="3" fillId="17" borderId="0" applyNumberFormat="0" applyBorder="0" applyProtection="0">
      <alignment horizontal="left" vertical="center" wrapText="1"/>
    </xf>
    <xf numFmtId="0" fontId="3" fillId="18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48" fillId="54" borderId="0" applyNumberFormat="0" applyBorder="0" applyAlignment="0" applyProtection="0"/>
    <xf numFmtId="0" fontId="48" fillId="54" borderId="0" applyNumberFormat="0" applyBorder="0" applyAlignment="0" applyProtection="0"/>
    <xf numFmtId="0" fontId="48" fillId="54" borderId="0" applyNumberFormat="0" applyBorder="0" applyAlignment="0" applyProtection="0"/>
    <xf numFmtId="0" fontId="48" fillId="54" borderId="0" applyNumberFormat="0" applyBorder="0" applyAlignment="0" applyProtection="0"/>
    <xf numFmtId="0" fontId="48" fillId="54" borderId="0" applyNumberFormat="0" applyBorder="0" applyAlignment="0" applyProtection="0"/>
    <xf numFmtId="0" fontId="48" fillId="54" borderId="0" applyNumberFormat="0" applyBorder="0" applyAlignment="0" applyProtection="0"/>
    <xf numFmtId="0" fontId="48" fillId="54" borderId="0" applyNumberFormat="0" applyBorder="0" applyAlignment="0" applyProtection="0"/>
    <xf numFmtId="0" fontId="48" fillId="54" borderId="0" applyNumberFormat="0" applyBorder="0" applyAlignment="0" applyProtection="0"/>
    <xf numFmtId="0" fontId="48" fillId="54" borderId="0" applyNumberFormat="0" applyBorder="0" applyAlignment="0" applyProtection="0"/>
    <xf numFmtId="0" fontId="48" fillId="54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6" borderId="0" applyNumberFormat="0" applyBorder="0" applyAlignment="0" applyProtection="0"/>
    <xf numFmtId="0" fontId="3" fillId="18" borderId="0" applyNumberFormat="0" applyBorder="0" applyProtection="0">
      <alignment horizontal="left" vertical="center" wrapText="1"/>
    </xf>
    <xf numFmtId="0" fontId="3" fillId="17" borderId="0" applyNumberFormat="0" applyBorder="0" applyProtection="0">
      <alignment horizontal="left" vertical="center" wrapText="1"/>
    </xf>
    <xf numFmtId="0" fontId="3" fillId="18" borderId="0" applyNumberFormat="0" applyBorder="0" applyProtection="0">
      <alignment horizontal="left" vertical="center" wrapText="1"/>
    </xf>
    <xf numFmtId="0" fontId="3" fillId="17" borderId="0" applyNumberFormat="0" applyBorder="0" applyProtection="0">
      <alignment horizontal="left" vertical="center" wrapText="1"/>
    </xf>
    <xf numFmtId="0" fontId="3" fillId="18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48" fillId="54" borderId="0" applyNumberFormat="0" applyBorder="0" applyAlignment="0" applyProtection="0"/>
    <xf numFmtId="0" fontId="48" fillId="54" borderId="0" applyNumberFormat="0" applyBorder="0" applyAlignment="0" applyProtection="0"/>
    <xf numFmtId="0" fontId="48" fillId="54" borderId="0" applyNumberFormat="0" applyBorder="0" applyAlignment="0" applyProtection="0"/>
    <xf numFmtId="0" fontId="48" fillId="54" borderId="0" applyNumberFormat="0" applyBorder="0" applyAlignment="0" applyProtection="0"/>
    <xf numFmtId="0" fontId="48" fillId="54" borderId="0" applyNumberFormat="0" applyBorder="0" applyAlignment="0" applyProtection="0"/>
    <xf numFmtId="0" fontId="48" fillId="54" borderId="0" applyNumberFormat="0" applyBorder="0" applyAlignment="0" applyProtection="0"/>
    <xf numFmtId="0" fontId="48" fillId="54" borderId="0" applyNumberFormat="0" applyBorder="0" applyAlignment="0" applyProtection="0"/>
    <xf numFmtId="0" fontId="48" fillId="54" borderId="0" applyNumberFormat="0" applyBorder="0" applyAlignment="0" applyProtection="0"/>
    <xf numFmtId="0" fontId="48" fillId="54" borderId="0" applyNumberFormat="0" applyBorder="0" applyAlignment="0" applyProtection="0"/>
    <xf numFmtId="0" fontId="48" fillId="54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6" borderId="0" applyNumberFormat="0" applyBorder="0" applyAlignment="0" applyProtection="0"/>
    <xf numFmtId="0" fontId="3" fillId="18" borderId="0" applyNumberFormat="0" applyBorder="0" applyProtection="0">
      <alignment horizontal="left" vertical="center" wrapText="1"/>
    </xf>
    <xf numFmtId="0" fontId="3" fillId="17" borderId="0" applyNumberFormat="0" applyBorder="0" applyProtection="0">
      <alignment horizontal="left" vertical="center" wrapText="1"/>
    </xf>
    <xf numFmtId="0" fontId="3" fillId="18" borderId="0" applyNumberFormat="0" applyBorder="0" applyProtection="0">
      <alignment horizontal="left" vertical="center" wrapText="1"/>
    </xf>
    <xf numFmtId="0" fontId="3" fillId="17" borderId="0" applyNumberFormat="0" applyBorder="0" applyProtection="0">
      <alignment horizontal="left" vertical="center" wrapText="1"/>
    </xf>
    <xf numFmtId="0" fontId="3" fillId="18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48" fillId="54" borderId="0" applyNumberFormat="0" applyBorder="0" applyAlignment="0" applyProtection="0"/>
    <xf numFmtId="0" fontId="48" fillId="54" borderId="0" applyNumberFormat="0" applyBorder="0" applyAlignment="0" applyProtection="0"/>
    <xf numFmtId="0" fontId="48" fillId="54" borderId="0" applyNumberFormat="0" applyBorder="0" applyAlignment="0" applyProtection="0"/>
    <xf numFmtId="0" fontId="48" fillId="54" borderId="0" applyNumberFormat="0" applyBorder="0" applyAlignment="0" applyProtection="0"/>
    <xf numFmtId="0" fontId="48" fillId="54" borderId="0" applyNumberFormat="0" applyBorder="0" applyAlignment="0" applyProtection="0"/>
    <xf numFmtId="0" fontId="48" fillId="54" borderId="0" applyNumberFormat="0" applyBorder="0" applyAlignment="0" applyProtection="0"/>
    <xf numFmtId="0" fontId="48" fillId="54" borderId="0" applyNumberFormat="0" applyBorder="0" applyAlignment="0" applyProtection="0"/>
    <xf numFmtId="0" fontId="48" fillId="54" borderId="0" applyNumberFormat="0" applyBorder="0" applyAlignment="0" applyProtection="0"/>
    <xf numFmtId="0" fontId="48" fillId="54" borderId="0" applyNumberFormat="0" applyBorder="0" applyAlignment="0" applyProtection="0"/>
    <xf numFmtId="0" fontId="48" fillId="54" borderId="0" applyNumberFormat="0" applyBorder="0" applyAlignment="0" applyProtection="0"/>
    <xf numFmtId="0" fontId="48" fillId="54" borderId="0" applyNumberFormat="0" applyBorder="0" applyAlignment="0" applyProtection="0"/>
    <xf numFmtId="0" fontId="3" fillId="16" borderId="0" applyNumberFormat="0" applyBorder="0" applyAlignment="0" applyProtection="0"/>
    <xf numFmtId="0" fontId="3" fillId="19" borderId="0" applyNumberFormat="0" applyBorder="0" applyAlignment="0" applyProtection="0"/>
    <xf numFmtId="0" fontId="48" fillId="55" borderId="0" applyNumberFormat="0" applyBorder="0" applyAlignment="0" applyProtection="0"/>
    <xf numFmtId="0" fontId="48" fillId="55" borderId="0" applyNumberFormat="0" applyBorder="0" applyAlignment="0" applyProtection="0"/>
    <xf numFmtId="0" fontId="48" fillId="55" borderId="0" applyNumberFormat="0" applyBorder="0" applyAlignment="0" applyProtection="0"/>
    <xf numFmtId="0" fontId="48" fillId="55" borderId="0" applyNumberFormat="0" applyBorder="0" applyAlignment="0" applyProtection="0"/>
    <xf numFmtId="0" fontId="48" fillId="55" borderId="0" applyNumberFormat="0" applyBorder="0" applyAlignment="0" applyProtection="0"/>
    <xf numFmtId="0" fontId="48" fillId="55" borderId="0" applyNumberFormat="0" applyBorder="0" applyAlignment="0" applyProtection="0"/>
    <xf numFmtId="0" fontId="48" fillId="55" borderId="0" applyNumberFormat="0" applyBorder="0" applyAlignment="0" applyProtection="0"/>
    <xf numFmtId="0" fontId="48" fillId="55" borderId="0" applyNumberFormat="0" applyBorder="0" applyAlignment="0" applyProtection="0"/>
    <xf numFmtId="0" fontId="48" fillId="55" borderId="0" applyNumberFormat="0" applyBorder="0" applyAlignment="0" applyProtection="0"/>
    <xf numFmtId="0" fontId="48" fillId="55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19" borderId="0" applyNumberFormat="0" applyBorder="0" applyAlignment="0" applyProtection="0"/>
    <xf numFmtId="0" fontId="3" fillId="20" borderId="0" applyNumberFormat="0" applyBorder="0" applyProtection="0">
      <alignment horizontal="left" vertical="center" wrapText="1"/>
    </xf>
    <xf numFmtId="0" fontId="3" fillId="20" borderId="0" applyNumberFormat="0" applyBorder="0" applyProtection="0">
      <alignment horizontal="left" vertical="center" wrapText="1"/>
    </xf>
    <xf numFmtId="0" fontId="3" fillId="20" borderId="0" applyNumberFormat="0" applyBorder="0" applyProtection="0">
      <alignment horizontal="left" vertical="center" wrapText="1"/>
    </xf>
    <xf numFmtId="0" fontId="3" fillId="20" borderId="0" applyNumberFormat="0" applyBorder="0" applyProtection="0">
      <alignment horizontal="left" vertical="center" wrapText="1"/>
    </xf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48" fillId="55" borderId="0" applyNumberFormat="0" applyBorder="0" applyAlignment="0" applyProtection="0"/>
    <xf numFmtId="0" fontId="48" fillId="55" borderId="0" applyNumberFormat="0" applyBorder="0" applyAlignment="0" applyProtection="0"/>
    <xf numFmtId="0" fontId="48" fillId="55" borderId="0" applyNumberFormat="0" applyBorder="0" applyAlignment="0" applyProtection="0"/>
    <xf numFmtId="0" fontId="48" fillId="55" borderId="0" applyNumberFormat="0" applyBorder="0" applyAlignment="0" applyProtection="0"/>
    <xf numFmtId="0" fontId="48" fillId="55" borderId="0" applyNumberFormat="0" applyBorder="0" applyAlignment="0" applyProtection="0"/>
    <xf numFmtId="0" fontId="48" fillId="55" borderId="0" applyNumberFormat="0" applyBorder="0" applyAlignment="0" applyProtection="0"/>
    <xf numFmtId="0" fontId="48" fillId="55" borderId="0" applyNumberFormat="0" applyBorder="0" applyAlignment="0" applyProtection="0"/>
    <xf numFmtId="0" fontId="48" fillId="55" borderId="0" applyNumberFormat="0" applyBorder="0" applyAlignment="0" applyProtection="0"/>
    <xf numFmtId="0" fontId="48" fillId="55" borderId="0" applyNumberFormat="0" applyBorder="0" applyAlignment="0" applyProtection="0"/>
    <xf numFmtId="0" fontId="48" fillId="55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19" borderId="0" applyNumberFormat="0" applyBorder="0" applyAlignment="0" applyProtection="0"/>
    <xf numFmtId="0" fontId="3" fillId="20" borderId="0" applyNumberFormat="0" applyBorder="0" applyProtection="0">
      <alignment horizontal="left" vertical="center" wrapText="1"/>
    </xf>
    <xf numFmtId="0" fontId="3" fillId="20" borderId="0" applyNumberFormat="0" applyBorder="0" applyProtection="0">
      <alignment horizontal="left" vertical="center" wrapText="1"/>
    </xf>
    <xf numFmtId="0" fontId="3" fillId="20" borderId="0" applyNumberFormat="0" applyBorder="0" applyProtection="0">
      <alignment horizontal="left" vertical="center" wrapText="1"/>
    </xf>
    <xf numFmtId="0" fontId="3" fillId="20" borderId="0" applyNumberFormat="0" applyBorder="0" applyProtection="0">
      <alignment horizontal="left" vertical="center" wrapText="1"/>
    </xf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48" fillId="55" borderId="0" applyNumberFormat="0" applyBorder="0" applyAlignment="0" applyProtection="0"/>
    <xf numFmtId="0" fontId="48" fillId="55" borderId="0" applyNumberFormat="0" applyBorder="0" applyAlignment="0" applyProtection="0"/>
    <xf numFmtId="0" fontId="48" fillId="55" borderId="0" applyNumberFormat="0" applyBorder="0" applyAlignment="0" applyProtection="0"/>
    <xf numFmtId="0" fontId="48" fillId="55" borderId="0" applyNumberFormat="0" applyBorder="0" applyAlignment="0" applyProtection="0"/>
    <xf numFmtId="0" fontId="48" fillId="55" borderId="0" applyNumberFormat="0" applyBorder="0" applyAlignment="0" applyProtection="0"/>
    <xf numFmtId="0" fontId="48" fillId="55" borderId="0" applyNumberFormat="0" applyBorder="0" applyAlignment="0" applyProtection="0"/>
    <xf numFmtId="0" fontId="48" fillId="55" borderId="0" applyNumberFormat="0" applyBorder="0" applyAlignment="0" applyProtection="0"/>
    <xf numFmtId="0" fontId="48" fillId="55" borderId="0" applyNumberFormat="0" applyBorder="0" applyAlignment="0" applyProtection="0"/>
    <xf numFmtId="0" fontId="48" fillId="55" borderId="0" applyNumberFormat="0" applyBorder="0" applyAlignment="0" applyProtection="0"/>
    <xf numFmtId="0" fontId="48" fillId="55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19" borderId="0" applyNumberFormat="0" applyBorder="0" applyAlignment="0" applyProtection="0"/>
    <xf numFmtId="0" fontId="3" fillId="20" borderId="0" applyNumberFormat="0" applyBorder="0" applyProtection="0">
      <alignment horizontal="left" vertical="center" wrapText="1"/>
    </xf>
    <xf numFmtId="0" fontId="3" fillId="20" borderId="0" applyNumberFormat="0" applyBorder="0" applyProtection="0">
      <alignment horizontal="left" vertical="center" wrapText="1"/>
    </xf>
    <xf numFmtId="0" fontId="3" fillId="20" borderId="0" applyNumberFormat="0" applyBorder="0" applyProtection="0">
      <alignment horizontal="left" vertical="center" wrapText="1"/>
    </xf>
    <xf numFmtId="0" fontId="3" fillId="20" borderId="0" applyNumberFormat="0" applyBorder="0" applyProtection="0">
      <alignment horizontal="left" vertical="center" wrapText="1"/>
    </xf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48" fillId="55" borderId="0" applyNumberFormat="0" applyBorder="0" applyAlignment="0" applyProtection="0"/>
    <xf numFmtId="0" fontId="48" fillId="55" borderId="0" applyNumberFormat="0" applyBorder="0" applyAlignment="0" applyProtection="0"/>
    <xf numFmtId="0" fontId="48" fillId="55" borderId="0" applyNumberFormat="0" applyBorder="0" applyAlignment="0" applyProtection="0"/>
    <xf numFmtId="0" fontId="48" fillId="55" borderId="0" applyNumberFormat="0" applyBorder="0" applyAlignment="0" applyProtection="0"/>
    <xf numFmtId="0" fontId="48" fillId="55" borderId="0" applyNumberFormat="0" applyBorder="0" applyAlignment="0" applyProtection="0"/>
    <xf numFmtId="0" fontId="48" fillId="55" borderId="0" applyNumberFormat="0" applyBorder="0" applyAlignment="0" applyProtection="0"/>
    <xf numFmtId="0" fontId="48" fillId="55" borderId="0" applyNumberFormat="0" applyBorder="0" applyAlignment="0" applyProtection="0"/>
    <xf numFmtId="0" fontId="48" fillId="55" borderId="0" applyNumberFormat="0" applyBorder="0" applyAlignment="0" applyProtection="0"/>
    <xf numFmtId="0" fontId="48" fillId="55" borderId="0" applyNumberFormat="0" applyBorder="0" applyAlignment="0" applyProtection="0"/>
    <xf numFmtId="0" fontId="48" fillId="55" borderId="0" applyNumberFormat="0" applyBorder="0" applyAlignment="0" applyProtection="0"/>
    <xf numFmtId="0" fontId="48" fillId="55" borderId="0" applyNumberFormat="0" applyBorder="0" applyAlignment="0" applyProtection="0"/>
    <xf numFmtId="0" fontId="3" fillId="19" borderId="0" applyNumberFormat="0" applyBorder="0" applyAlignment="0" applyProtection="0"/>
    <xf numFmtId="0" fontId="3" fillId="21" borderId="0" applyNumberFormat="0" applyBorder="0" applyAlignment="0" applyProtection="0"/>
    <xf numFmtId="0" fontId="48" fillId="56" borderId="0" applyNumberFormat="0" applyBorder="0" applyAlignment="0" applyProtection="0"/>
    <xf numFmtId="0" fontId="48" fillId="56" borderId="0" applyNumberFormat="0" applyBorder="0" applyAlignment="0" applyProtection="0"/>
    <xf numFmtId="0" fontId="48" fillId="56" borderId="0" applyNumberFormat="0" applyBorder="0" applyAlignment="0" applyProtection="0"/>
    <xf numFmtId="0" fontId="48" fillId="56" borderId="0" applyNumberFormat="0" applyBorder="0" applyAlignment="0" applyProtection="0"/>
    <xf numFmtId="0" fontId="48" fillId="56" borderId="0" applyNumberFormat="0" applyBorder="0" applyAlignment="0" applyProtection="0"/>
    <xf numFmtId="0" fontId="48" fillId="56" borderId="0" applyNumberFormat="0" applyBorder="0" applyAlignment="0" applyProtection="0"/>
    <xf numFmtId="0" fontId="48" fillId="56" borderId="0" applyNumberFormat="0" applyBorder="0" applyAlignment="0" applyProtection="0"/>
    <xf numFmtId="0" fontId="48" fillId="56" borderId="0" applyNumberFormat="0" applyBorder="0" applyAlignment="0" applyProtection="0"/>
    <xf numFmtId="0" fontId="48" fillId="56" borderId="0" applyNumberFormat="0" applyBorder="0" applyAlignment="0" applyProtection="0"/>
    <xf numFmtId="0" fontId="48" fillId="56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1" borderId="0" applyNumberFormat="0" applyBorder="0" applyAlignment="0" applyProtection="0"/>
    <xf numFmtId="0" fontId="3" fillId="23" borderId="0" applyNumberFormat="0" applyBorder="0" applyProtection="0">
      <alignment horizontal="left" vertical="center" wrapText="1"/>
    </xf>
    <xf numFmtId="0" fontId="3" fillId="22" borderId="0" applyNumberFormat="0" applyBorder="0" applyProtection="0">
      <alignment horizontal="left" vertical="center" wrapText="1"/>
    </xf>
    <xf numFmtId="0" fontId="3" fillId="23" borderId="0" applyNumberFormat="0" applyBorder="0" applyProtection="0">
      <alignment horizontal="left" vertical="center" wrapText="1"/>
    </xf>
    <xf numFmtId="0" fontId="3" fillId="22" borderId="0" applyNumberFormat="0" applyBorder="0" applyProtection="0">
      <alignment horizontal="left" vertical="center" wrapText="1"/>
    </xf>
    <xf numFmtId="0" fontId="3" fillId="23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48" fillId="56" borderId="0" applyNumberFormat="0" applyBorder="0" applyAlignment="0" applyProtection="0"/>
    <xf numFmtId="0" fontId="48" fillId="56" borderId="0" applyNumberFormat="0" applyBorder="0" applyAlignment="0" applyProtection="0"/>
    <xf numFmtId="0" fontId="48" fillId="56" borderId="0" applyNumberFormat="0" applyBorder="0" applyAlignment="0" applyProtection="0"/>
    <xf numFmtId="0" fontId="48" fillId="56" borderId="0" applyNumberFormat="0" applyBorder="0" applyAlignment="0" applyProtection="0"/>
    <xf numFmtId="0" fontId="48" fillId="56" borderId="0" applyNumberFormat="0" applyBorder="0" applyAlignment="0" applyProtection="0"/>
    <xf numFmtId="0" fontId="48" fillId="56" borderId="0" applyNumberFormat="0" applyBorder="0" applyAlignment="0" applyProtection="0"/>
    <xf numFmtId="0" fontId="48" fillId="56" borderId="0" applyNumberFormat="0" applyBorder="0" applyAlignment="0" applyProtection="0"/>
    <xf numFmtId="0" fontId="48" fillId="56" borderId="0" applyNumberFormat="0" applyBorder="0" applyAlignment="0" applyProtection="0"/>
    <xf numFmtId="0" fontId="48" fillId="56" borderId="0" applyNumberFormat="0" applyBorder="0" applyAlignment="0" applyProtection="0"/>
    <xf numFmtId="0" fontId="48" fillId="56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1" borderId="0" applyNumberFormat="0" applyBorder="0" applyAlignment="0" applyProtection="0"/>
    <xf numFmtId="0" fontId="3" fillId="23" borderId="0" applyNumberFormat="0" applyBorder="0" applyProtection="0">
      <alignment horizontal="left" vertical="center" wrapText="1"/>
    </xf>
    <xf numFmtId="0" fontId="3" fillId="22" borderId="0" applyNumberFormat="0" applyBorder="0" applyProtection="0">
      <alignment horizontal="left" vertical="center" wrapText="1"/>
    </xf>
    <xf numFmtId="0" fontId="3" fillId="23" borderId="0" applyNumberFormat="0" applyBorder="0" applyProtection="0">
      <alignment horizontal="left" vertical="center" wrapText="1"/>
    </xf>
    <xf numFmtId="0" fontId="3" fillId="22" borderId="0" applyNumberFormat="0" applyBorder="0" applyProtection="0">
      <alignment horizontal="left" vertical="center" wrapText="1"/>
    </xf>
    <xf numFmtId="0" fontId="3" fillId="23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48" fillId="56" borderId="0" applyNumberFormat="0" applyBorder="0" applyAlignment="0" applyProtection="0"/>
    <xf numFmtId="0" fontId="48" fillId="56" borderId="0" applyNumberFormat="0" applyBorder="0" applyAlignment="0" applyProtection="0"/>
    <xf numFmtId="0" fontId="48" fillId="56" borderId="0" applyNumberFormat="0" applyBorder="0" applyAlignment="0" applyProtection="0"/>
    <xf numFmtId="0" fontId="48" fillId="56" borderId="0" applyNumberFormat="0" applyBorder="0" applyAlignment="0" applyProtection="0"/>
    <xf numFmtId="0" fontId="48" fillId="56" borderId="0" applyNumberFormat="0" applyBorder="0" applyAlignment="0" applyProtection="0"/>
    <xf numFmtId="0" fontId="48" fillId="56" borderId="0" applyNumberFormat="0" applyBorder="0" applyAlignment="0" applyProtection="0"/>
    <xf numFmtId="0" fontId="48" fillId="56" borderId="0" applyNumberFormat="0" applyBorder="0" applyAlignment="0" applyProtection="0"/>
    <xf numFmtId="0" fontId="48" fillId="56" borderId="0" applyNumberFormat="0" applyBorder="0" applyAlignment="0" applyProtection="0"/>
    <xf numFmtId="0" fontId="48" fillId="56" borderId="0" applyNumberFormat="0" applyBorder="0" applyAlignment="0" applyProtection="0"/>
    <xf numFmtId="0" fontId="48" fillId="56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1" borderId="0" applyNumberFormat="0" applyBorder="0" applyAlignment="0" applyProtection="0"/>
    <xf numFmtId="0" fontId="3" fillId="23" borderId="0" applyNumberFormat="0" applyBorder="0" applyProtection="0">
      <alignment horizontal="left" vertical="center" wrapText="1"/>
    </xf>
    <xf numFmtId="0" fontId="3" fillId="22" borderId="0" applyNumberFormat="0" applyBorder="0" applyProtection="0">
      <alignment horizontal="left" vertical="center" wrapText="1"/>
    </xf>
    <xf numFmtId="0" fontId="3" fillId="23" borderId="0" applyNumberFormat="0" applyBorder="0" applyProtection="0">
      <alignment horizontal="left" vertical="center" wrapText="1"/>
    </xf>
    <xf numFmtId="0" fontId="3" fillId="22" borderId="0" applyNumberFormat="0" applyBorder="0" applyProtection="0">
      <alignment horizontal="left" vertical="center" wrapText="1"/>
    </xf>
    <xf numFmtId="0" fontId="3" fillId="23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48" fillId="56" borderId="0" applyNumberFormat="0" applyBorder="0" applyAlignment="0" applyProtection="0"/>
    <xf numFmtId="0" fontId="48" fillId="56" borderId="0" applyNumberFormat="0" applyBorder="0" applyAlignment="0" applyProtection="0"/>
    <xf numFmtId="0" fontId="48" fillId="56" borderId="0" applyNumberFormat="0" applyBorder="0" applyAlignment="0" applyProtection="0"/>
    <xf numFmtId="0" fontId="48" fillId="56" borderId="0" applyNumberFormat="0" applyBorder="0" applyAlignment="0" applyProtection="0"/>
    <xf numFmtId="0" fontId="48" fillId="56" borderId="0" applyNumberFormat="0" applyBorder="0" applyAlignment="0" applyProtection="0"/>
    <xf numFmtId="0" fontId="48" fillId="56" borderId="0" applyNumberFormat="0" applyBorder="0" applyAlignment="0" applyProtection="0"/>
    <xf numFmtId="0" fontId="48" fillId="56" borderId="0" applyNumberFormat="0" applyBorder="0" applyAlignment="0" applyProtection="0"/>
    <xf numFmtId="0" fontId="48" fillId="56" borderId="0" applyNumberFormat="0" applyBorder="0" applyAlignment="0" applyProtection="0"/>
    <xf numFmtId="0" fontId="48" fillId="56" borderId="0" applyNumberFormat="0" applyBorder="0" applyAlignment="0" applyProtection="0"/>
    <xf numFmtId="0" fontId="48" fillId="56" borderId="0" applyNumberFormat="0" applyBorder="0" applyAlignment="0" applyProtection="0"/>
    <xf numFmtId="0" fontId="48" fillId="56" borderId="0" applyNumberFormat="0" applyBorder="0" applyAlignment="0" applyProtection="0"/>
    <xf numFmtId="0" fontId="3" fillId="21" borderId="0" applyNumberFormat="0" applyBorder="0" applyAlignment="0" applyProtection="0"/>
    <xf numFmtId="0" fontId="3" fillId="11" borderId="0" applyNumberFormat="0" applyBorder="0" applyAlignment="0" applyProtection="0"/>
    <xf numFmtId="0" fontId="48" fillId="57" borderId="0" applyNumberFormat="0" applyBorder="0" applyAlignment="0" applyProtection="0"/>
    <xf numFmtId="0" fontId="48" fillId="57" borderId="0" applyNumberFormat="0" applyBorder="0" applyAlignment="0" applyProtection="0"/>
    <xf numFmtId="0" fontId="48" fillId="57" borderId="0" applyNumberFormat="0" applyBorder="0" applyAlignment="0" applyProtection="0"/>
    <xf numFmtId="0" fontId="48" fillId="57" borderId="0" applyNumberFormat="0" applyBorder="0" applyAlignment="0" applyProtection="0"/>
    <xf numFmtId="0" fontId="48" fillId="57" borderId="0" applyNumberFormat="0" applyBorder="0" applyAlignment="0" applyProtection="0"/>
    <xf numFmtId="0" fontId="48" fillId="57" borderId="0" applyNumberFormat="0" applyBorder="0" applyAlignment="0" applyProtection="0"/>
    <xf numFmtId="0" fontId="48" fillId="57" borderId="0" applyNumberFormat="0" applyBorder="0" applyAlignment="0" applyProtection="0"/>
    <xf numFmtId="0" fontId="48" fillId="57" borderId="0" applyNumberFormat="0" applyBorder="0" applyAlignment="0" applyProtection="0"/>
    <xf numFmtId="0" fontId="48" fillId="57" borderId="0" applyNumberFormat="0" applyBorder="0" applyAlignment="0" applyProtection="0"/>
    <xf numFmtId="0" fontId="48" fillId="57" borderId="0" applyNumberFormat="0" applyBorder="0" applyAlignment="0" applyProtection="0"/>
    <xf numFmtId="0" fontId="3" fillId="17" borderId="0" applyNumberFormat="0" applyBorder="0" applyAlignment="0" applyProtection="0"/>
    <xf numFmtId="0" fontId="3" fillId="12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Protection="0">
      <alignment horizontal="left" vertical="center" wrapText="1"/>
    </xf>
    <xf numFmtId="0" fontId="3" fillId="17" borderId="0" applyNumberFormat="0" applyBorder="0" applyProtection="0">
      <alignment horizontal="left" vertical="center" wrapText="1"/>
    </xf>
    <xf numFmtId="0" fontId="3" fillId="12" borderId="0" applyNumberFormat="0" applyBorder="0" applyProtection="0">
      <alignment horizontal="left" vertical="center" wrapText="1"/>
    </xf>
    <xf numFmtId="0" fontId="3" fillId="17" borderId="0" applyNumberFormat="0" applyBorder="0" applyProtection="0">
      <alignment horizontal="left" vertical="center" wrapText="1"/>
    </xf>
    <xf numFmtId="0" fontId="3" fillId="12" borderId="0" applyNumberFormat="0" applyBorder="0" applyAlignment="0" applyProtection="0"/>
    <xf numFmtId="0" fontId="3" fillId="17" borderId="0" applyNumberFormat="0" applyBorder="0" applyAlignment="0" applyProtection="0"/>
    <xf numFmtId="0" fontId="3" fillId="12" borderId="0" applyNumberFormat="0" applyBorder="0" applyAlignment="0" applyProtection="0"/>
    <xf numFmtId="0" fontId="3" fillId="17" borderId="0" applyNumberFormat="0" applyBorder="0" applyAlignment="0" applyProtection="0"/>
    <xf numFmtId="0" fontId="3" fillId="12" borderId="0" applyNumberFormat="0" applyBorder="0" applyAlignment="0" applyProtection="0"/>
    <xf numFmtId="0" fontId="48" fillId="57" borderId="0" applyNumberFormat="0" applyBorder="0" applyAlignment="0" applyProtection="0"/>
    <xf numFmtId="0" fontId="48" fillId="57" borderId="0" applyNumberFormat="0" applyBorder="0" applyAlignment="0" applyProtection="0"/>
    <xf numFmtId="0" fontId="48" fillId="57" borderId="0" applyNumberFormat="0" applyBorder="0" applyAlignment="0" applyProtection="0"/>
    <xf numFmtId="0" fontId="48" fillId="57" borderId="0" applyNumberFormat="0" applyBorder="0" applyAlignment="0" applyProtection="0"/>
    <xf numFmtId="0" fontId="48" fillId="57" borderId="0" applyNumberFormat="0" applyBorder="0" applyAlignment="0" applyProtection="0"/>
    <xf numFmtId="0" fontId="48" fillId="57" borderId="0" applyNumberFormat="0" applyBorder="0" applyAlignment="0" applyProtection="0"/>
    <xf numFmtId="0" fontId="48" fillId="57" borderId="0" applyNumberFormat="0" applyBorder="0" applyAlignment="0" applyProtection="0"/>
    <xf numFmtId="0" fontId="48" fillId="57" borderId="0" applyNumberFormat="0" applyBorder="0" applyAlignment="0" applyProtection="0"/>
    <xf numFmtId="0" fontId="48" fillId="57" borderId="0" applyNumberFormat="0" applyBorder="0" applyAlignment="0" applyProtection="0"/>
    <xf numFmtId="0" fontId="48" fillId="57" borderId="0" applyNumberFormat="0" applyBorder="0" applyAlignment="0" applyProtection="0"/>
    <xf numFmtId="0" fontId="3" fillId="17" borderId="0" applyNumberFormat="0" applyBorder="0" applyAlignment="0" applyProtection="0"/>
    <xf numFmtId="0" fontId="3" fillId="12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Protection="0">
      <alignment horizontal="left" vertical="center" wrapText="1"/>
    </xf>
    <xf numFmtId="0" fontId="3" fillId="17" borderId="0" applyNumberFormat="0" applyBorder="0" applyProtection="0">
      <alignment horizontal="left" vertical="center" wrapText="1"/>
    </xf>
    <xf numFmtId="0" fontId="3" fillId="12" borderId="0" applyNumberFormat="0" applyBorder="0" applyProtection="0">
      <alignment horizontal="left" vertical="center" wrapText="1"/>
    </xf>
    <xf numFmtId="0" fontId="3" fillId="17" borderId="0" applyNumberFormat="0" applyBorder="0" applyProtection="0">
      <alignment horizontal="left" vertical="center" wrapText="1"/>
    </xf>
    <xf numFmtId="0" fontId="3" fillId="12" borderId="0" applyNumberFormat="0" applyBorder="0" applyAlignment="0" applyProtection="0"/>
    <xf numFmtId="0" fontId="3" fillId="17" borderId="0" applyNumberFormat="0" applyBorder="0" applyAlignment="0" applyProtection="0"/>
    <xf numFmtId="0" fontId="3" fillId="12" borderId="0" applyNumberFormat="0" applyBorder="0" applyAlignment="0" applyProtection="0"/>
    <xf numFmtId="0" fontId="3" fillId="17" borderId="0" applyNumberFormat="0" applyBorder="0" applyAlignment="0" applyProtection="0"/>
    <xf numFmtId="0" fontId="3" fillId="12" borderId="0" applyNumberFormat="0" applyBorder="0" applyAlignment="0" applyProtection="0"/>
    <xf numFmtId="0" fontId="48" fillId="57" borderId="0" applyNumberFormat="0" applyBorder="0" applyAlignment="0" applyProtection="0"/>
    <xf numFmtId="0" fontId="48" fillId="57" borderId="0" applyNumberFormat="0" applyBorder="0" applyAlignment="0" applyProtection="0"/>
    <xf numFmtId="0" fontId="48" fillId="57" borderId="0" applyNumberFormat="0" applyBorder="0" applyAlignment="0" applyProtection="0"/>
    <xf numFmtId="0" fontId="48" fillId="57" borderId="0" applyNumberFormat="0" applyBorder="0" applyAlignment="0" applyProtection="0"/>
    <xf numFmtId="0" fontId="48" fillId="57" borderId="0" applyNumberFormat="0" applyBorder="0" applyAlignment="0" applyProtection="0"/>
    <xf numFmtId="0" fontId="48" fillId="57" borderId="0" applyNumberFormat="0" applyBorder="0" applyAlignment="0" applyProtection="0"/>
    <xf numFmtId="0" fontId="48" fillId="57" borderId="0" applyNumberFormat="0" applyBorder="0" applyAlignment="0" applyProtection="0"/>
    <xf numFmtId="0" fontId="48" fillId="57" borderId="0" applyNumberFormat="0" applyBorder="0" applyAlignment="0" applyProtection="0"/>
    <xf numFmtId="0" fontId="48" fillId="57" borderId="0" applyNumberFormat="0" applyBorder="0" applyAlignment="0" applyProtection="0"/>
    <xf numFmtId="0" fontId="48" fillId="57" borderId="0" applyNumberFormat="0" applyBorder="0" applyAlignment="0" applyProtection="0"/>
    <xf numFmtId="0" fontId="3" fillId="17" borderId="0" applyNumberFormat="0" applyBorder="0" applyAlignment="0" applyProtection="0"/>
    <xf numFmtId="0" fontId="3" fillId="12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Protection="0">
      <alignment horizontal="left" vertical="center" wrapText="1"/>
    </xf>
    <xf numFmtId="0" fontId="3" fillId="17" borderId="0" applyNumberFormat="0" applyBorder="0" applyProtection="0">
      <alignment horizontal="left" vertical="center" wrapText="1"/>
    </xf>
    <xf numFmtId="0" fontId="3" fillId="12" borderId="0" applyNumberFormat="0" applyBorder="0" applyProtection="0">
      <alignment horizontal="left" vertical="center" wrapText="1"/>
    </xf>
    <xf numFmtId="0" fontId="3" fillId="17" borderId="0" applyNumberFormat="0" applyBorder="0" applyProtection="0">
      <alignment horizontal="left" vertical="center" wrapText="1"/>
    </xf>
    <xf numFmtId="0" fontId="3" fillId="12" borderId="0" applyNumberFormat="0" applyBorder="0" applyAlignment="0" applyProtection="0"/>
    <xf numFmtId="0" fontId="3" fillId="17" borderId="0" applyNumberFormat="0" applyBorder="0" applyAlignment="0" applyProtection="0"/>
    <xf numFmtId="0" fontId="3" fillId="12" borderId="0" applyNumberFormat="0" applyBorder="0" applyAlignment="0" applyProtection="0"/>
    <xf numFmtId="0" fontId="3" fillId="17" borderId="0" applyNumberFormat="0" applyBorder="0" applyAlignment="0" applyProtection="0"/>
    <xf numFmtId="0" fontId="3" fillId="12" borderId="0" applyNumberFormat="0" applyBorder="0" applyAlignment="0" applyProtection="0"/>
    <xf numFmtId="0" fontId="48" fillId="57" borderId="0" applyNumberFormat="0" applyBorder="0" applyAlignment="0" applyProtection="0"/>
    <xf numFmtId="0" fontId="48" fillId="57" borderId="0" applyNumberFormat="0" applyBorder="0" applyAlignment="0" applyProtection="0"/>
    <xf numFmtId="0" fontId="48" fillId="57" borderId="0" applyNumberFormat="0" applyBorder="0" applyAlignment="0" applyProtection="0"/>
    <xf numFmtId="0" fontId="48" fillId="57" borderId="0" applyNumberFormat="0" applyBorder="0" applyAlignment="0" applyProtection="0"/>
    <xf numFmtId="0" fontId="48" fillId="57" borderId="0" applyNumberFormat="0" applyBorder="0" applyAlignment="0" applyProtection="0"/>
    <xf numFmtId="0" fontId="48" fillId="57" borderId="0" applyNumberFormat="0" applyBorder="0" applyAlignment="0" applyProtection="0"/>
    <xf numFmtId="0" fontId="48" fillId="57" borderId="0" applyNumberFormat="0" applyBorder="0" applyAlignment="0" applyProtection="0"/>
    <xf numFmtId="0" fontId="48" fillId="57" borderId="0" applyNumberFormat="0" applyBorder="0" applyAlignment="0" applyProtection="0"/>
    <xf numFmtId="0" fontId="48" fillId="57" borderId="0" applyNumberFormat="0" applyBorder="0" applyAlignment="0" applyProtection="0"/>
    <xf numFmtId="0" fontId="48" fillId="57" borderId="0" applyNumberFormat="0" applyBorder="0" applyAlignment="0" applyProtection="0"/>
    <xf numFmtId="0" fontId="48" fillId="57" borderId="0" applyNumberFormat="0" applyBorder="0" applyAlignment="0" applyProtection="0"/>
    <xf numFmtId="0" fontId="3" fillId="11" borderId="0" applyNumberFormat="0" applyBorder="0" applyAlignment="0" applyProtection="0"/>
    <xf numFmtId="0" fontId="3" fillId="16" borderId="0" applyNumberFormat="0" applyBorder="0" applyAlignment="0" applyProtection="0"/>
    <xf numFmtId="0" fontId="48" fillId="58" borderId="0" applyNumberFormat="0" applyBorder="0" applyAlignment="0" applyProtection="0"/>
    <xf numFmtId="0" fontId="48" fillId="58" borderId="0" applyNumberFormat="0" applyBorder="0" applyAlignment="0" applyProtection="0"/>
    <xf numFmtId="0" fontId="48" fillId="58" borderId="0" applyNumberFormat="0" applyBorder="0" applyAlignment="0" applyProtection="0"/>
    <xf numFmtId="0" fontId="48" fillId="58" borderId="0" applyNumberFormat="0" applyBorder="0" applyAlignment="0" applyProtection="0"/>
    <xf numFmtId="0" fontId="48" fillId="58" borderId="0" applyNumberFormat="0" applyBorder="0" applyAlignment="0" applyProtection="0"/>
    <xf numFmtId="0" fontId="48" fillId="58" borderId="0" applyNumberFormat="0" applyBorder="0" applyAlignment="0" applyProtection="0"/>
    <xf numFmtId="0" fontId="48" fillId="58" borderId="0" applyNumberFormat="0" applyBorder="0" applyAlignment="0" applyProtection="0"/>
    <xf numFmtId="0" fontId="48" fillId="58" borderId="0" applyNumberFormat="0" applyBorder="0" applyAlignment="0" applyProtection="0"/>
    <xf numFmtId="0" fontId="48" fillId="58" borderId="0" applyNumberFormat="0" applyBorder="0" applyAlignment="0" applyProtection="0"/>
    <xf numFmtId="0" fontId="48" fillId="58" borderId="0" applyNumberFormat="0" applyBorder="0" applyAlignment="0" applyProtection="0"/>
    <xf numFmtId="0" fontId="3" fillId="18" borderId="0" applyNumberFormat="0" applyBorder="0" applyAlignment="0" applyProtection="0"/>
    <xf numFmtId="0" fontId="3" fillId="18" borderId="0" applyNumberFormat="0" applyBorder="0" applyAlignment="0" applyProtection="0"/>
    <xf numFmtId="0" fontId="3" fillId="16" borderId="0" applyNumberFormat="0" applyBorder="0" applyAlignment="0" applyProtection="0"/>
    <xf numFmtId="0" fontId="3" fillId="18" borderId="0" applyNumberFormat="0" applyBorder="0" applyProtection="0">
      <alignment horizontal="left" vertical="center" wrapText="1"/>
    </xf>
    <xf numFmtId="0" fontId="3" fillId="18" borderId="0" applyNumberFormat="0" applyBorder="0" applyProtection="0">
      <alignment horizontal="left" vertical="center" wrapText="1"/>
    </xf>
    <xf numFmtId="0" fontId="3" fillId="18" borderId="0" applyNumberFormat="0" applyBorder="0" applyProtection="0">
      <alignment horizontal="left" vertical="center" wrapText="1"/>
    </xf>
    <xf numFmtId="0" fontId="3" fillId="18" borderId="0" applyNumberFormat="0" applyBorder="0" applyProtection="0">
      <alignment horizontal="left" vertical="center" wrapText="1"/>
    </xf>
    <xf numFmtId="0" fontId="3" fillId="18" borderId="0" applyNumberFormat="0" applyBorder="0" applyAlignment="0" applyProtection="0"/>
    <xf numFmtId="0" fontId="3" fillId="18" borderId="0" applyNumberFormat="0" applyBorder="0" applyAlignment="0" applyProtection="0"/>
    <xf numFmtId="0" fontId="3" fillId="18" borderId="0" applyNumberFormat="0" applyBorder="0" applyAlignment="0" applyProtection="0"/>
    <xf numFmtId="0" fontId="3" fillId="18" borderId="0" applyNumberFormat="0" applyBorder="0" applyAlignment="0" applyProtection="0"/>
    <xf numFmtId="0" fontId="3" fillId="18" borderId="0" applyNumberFormat="0" applyBorder="0" applyAlignment="0" applyProtection="0"/>
    <xf numFmtId="0" fontId="48" fillId="58" borderId="0" applyNumberFormat="0" applyBorder="0" applyAlignment="0" applyProtection="0"/>
    <xf numFmtId="0" fontId="48" fillId="58" borderId="0" applyNumberFormat="0" applyBorder="0" applyAlignment="0" applyProtection="0"/>
    <xf numFmtId="0" fontId="48" fillId="58" borderId="0" applyNumberFormat="0" applyBorder="0" applyAlignment="0" applyProtection="0"/>
    <xf numFmtId="0" fontId="48" fillId="58" borderId="0" applyNumberFormat="0" applyBorder="0" applyAlignment="0" applyProtection="0"/>
    <xf numFmtId="0" fontId="48" fillId="58" borderId="0" applyNumberFormat="0" applyBorder="0" applyAlignment="0" applyProtection="0"/>
    <xf numFmtId="0" fontId="48" fillId="58" borderId="0" applyNumberFormat="0" applyBorder="0" applyAlignment="0" applyProtection="0"/>
    <xf numFmtId="0" fontId="48" fillId="58" borderId="0" applyNumberFormat="0" applyBorder="0" applyAlignment="0" applyProtection="0"/>
    <xf numFmtId="0" fontId="48" fillId="58" borderId="0" applyNumberFormat="0" applyBorder="0" applyAlignment="0" applyProtection="0"/>
    <xf numFmtId="0" fontId="48" fillId="58" borderId="0" applyNumberFormat="0" applyBorder="0" applyAlignment="0" applyProtection="0"/>
    <xf numFmtId="0" fontId="48" fillId="58" borderId="0" applyNumberFormat="0" applyBorder="0" applyAlignment="0" applyProtection="0"/>
    <xf numFmtId="0" fontId="3" fillId="18" borderId="0" applyNumberFormat="0" applyBorder="0" applyAlignment="0" applyProtection="0"/>
    <xf numFmtId="0" fontId="3" fillId="18" borderId="0" applyNumberFormat="0" applyBorder="0" applyAlignment="0" applyProtection="0"/>
    <xf numFmtId="0" fontId="3" fillId="16" borderId="0" applyNumberFormat="0" applyBorder="0" applyAlignment="0" applyProtection="0"/>
    <xf numFmtId="0" fontId="3" fillId="18" borderId="0" applyNumberFormat="0" applyBorder="0" applyProtection="0">
      <alignment horizontal="left" vertical="center" wrapText="1"/>
    </xf>
    <xf numFmtId="0" fontId="3" fillId="18" borderId="0" applyNumberFormat="0" applyBorder="0" applyProtection="0">
      <alignment horizontal="left" vertical="center" wrapText="1"/>
    </xf>
    <xf numFmtId="0" fontId="3" fillId="18" borderId="0" applyNumberFormat="0" applyBorder="0" applyProtection="0">
      <alignment horizontal="left" vertical="center" wrapText="1"/>
    </xf>
    <xf numFmtId="0" fontId="3" fillId="18" borderId="0" applyNumberFormat="0" applyBorder="0" applyProtection="0">
      <alignment horizontal="left" vertical="center" wrapText="1"/>
    </xf>
    <xf numFmtId="0" fontId="3" fillId="18" borderId="0" applyNumberFormat="0" applyBorder="0" applyAlignment="0" applyProtection="0"/>
    <xf numFmtId="0" fontId="3" fillId="18" borderId="0" applyNumberFormat="0" applyBorder="0" applyAlignment="0" applyProtection="0"/>
    <xf numFmtId="0" fontId="3" fillId="18" borderId="0" applyNumberFormat="0" applyBorder="0" applyAlignment="0" applyProtection="0"/>
    <xf numFmtId="0" fontId="3" fillId="18" borderId="0" applyNumberFormat="0" applyBorder="0" applyAlignment="0" applyProtection="0"/>
    <xf numFmtId="0" fontId="3" fillId="18" borderId="0" applyNumberFormat="0" applyBorder="0" applyAlignment="0" applyProtection="0"/>
    <xf numFmtId="0" fontId="48" fillId="58" borderId="0" applyNumberFormat="0" applyBorder="0" applyAlignment="0" applyProtection="0"/>
    <xf numFmtId="0" fontId="48" fillId="58" borderId="0" applyNumberFormat="0" applyBorder="0" applyAlignment="0" applyProtection="0"/>
    <xf numFmtId="0" fontId="48" fillId="58" borderId="0" applyNumberFormat="0" applyBorder="0" applyAlignment="0" applyProtection="0"/>
    <xf numFmtId="0" fontId="48" fillId="58" borderId="0" applyNumberFormat="0" applyBorder="0" applyAlignment="0" applyProtection="0"/>
    <xf numFmtId="0" fontId="48" fillId="58" borderId="0" applyNumberFormat="0" applyBorder="0" applyAlignment="0" applyProtection="0"/>
    <xf numFmtId="0" fontId="48" fillId="58" borderId="0" applyNumberFormat="0" applyBorder="0" applyAlignment="0" applyProtection="0"/>
    <xf numFmtId="0" fontId="48" fillId="58" borderId="0" applyNumberFormat="0" applyBorder="0" applyAlignment="0" applyProtection="0"/>
    <xf numFmtId="0" fontId="48" fillId="58" borderId="0" applyNumberFormat="0" applyBorder="0" applyAlignment="0" applyProtection="0"/>
    <xf numFmtId="0" fontId="48" fillId="58" borderId="0" applyNumberFormat="0" applyBorder="0" applyAlignment="0" applyProtection="0"/>
    <xf numFmtId="0" fontId="48" fillId="58" borderId="0" applyNumberFormat="0" applyBorder="0" applyAlignment="0" applyProtection="0"/>
    <xf numFmtId="0" fontId="3" fillId="18" borderId="0" applyNumberFormat="0" applyBorder="0" applyAlignment="0" applyProtection="0"/>
    <xf numFmtId="0" fontId="3" fillId="18" borderId="0" applyNumberFormat="0" applyBorder="0" applyAlignment="0" applyProtection="0"/>
    <xf numFmtId="0" fontId="3" fillId="16" borderId="0" applyNumberFormat="0" applyBorder="0" applyAlignment="0" applyProtection="0"/>
    <xf numFmtId="0" fontId="3" fillId="18" borderId="0" applyNumberFormat="0" applyBorder="0" applyProtection="0">
      <alignment horizontal="left" vertical="center" wrapText="1"/>
    </xf>
    <xf numFmtId="0" fontId="3" fillId="18" borderId="0" applyNumberFormat="0" applyBorder="0" applyProtection="0">
      <alignment horizontal="left" vertical="center" wrapText="1"/>
    </xf>
    <xf numFmtId="0" fontId="3" fillId="18" borderId="0" applyNumberFormat="0" applyBorder="0" applyProtection="0">
      <alignment horizontal="left" vertical="center" wrapText="1"/>
    </xf>
    <xf numFmtId="0" fontId="3" fillId="18" borderId="0" applyNumberFormat="0" applyBorder="0" applyProtection="0">
      <alignment horizontal="left" vertical="center" wrapText="1"/>
    </xf>
    <xf numFmtId="0" fontId="3" fillId="18" borderId="0" applyNumberFormat="0" applyBorder="0" applyAlignment="0" applyProtection="0"/>
    <xf numFmtId="0" fontId="3" fillId="18" borderId="0" applyNumberFormat="0" applyBorder="0" applyAlignment="0" applyProtection="0"/>
    <xf numFmtId="0" fontId="3" fillId="18" borderId="0" applyNumberFormat="0" applyBorder="0" applyAlignment="0" applyProtection="0"/>
    <xf numFmtId="0" fontId="3" fillId="18" borderId="0" applyNumberFormat="0" applyBorder="0" applyAlignment="0" applyProtection="0"/>
    <xf numFmtId="0" fontId="3" fillId="18" borderId="0" applyNumberFormat="0" applyBorder="0" applyAlignment="0" applyProtection="0"/>
    <xf numFmtId="0" fontId="48" fillId="58" borderId="0" applyNumberFormat="0" applyBorder="0" applyAlignment="0" applyProtection="0"/>
    <xf numFmtId="0" fontId="48" fillId="58" borderId="0" applyNumberFormat="0" applyBorder="0" applyAlignment="0" applyProtection="0"/>
    <xf numFmtId="0" fontId="48" fillId="58" borderId="0" applyNumberFormat="0" applyBorder="0" applyAlignment="0" applyProtection="0"/>
    <xf numFmtId="0" fontId="48" fillId="58" borderId="0" applyNumberFormat="0" applyBorder="0" applyAlignment="0" applyProtection="0"/>
    <xf numFmtId="0" fontId="48" fillId="58" borderId="0" applyNumberFormat="0" applyBorder="0" applyAlignment="0" applyProtection="0"/>
    <xf numFmtId="0" fontId="48" fillId="58" borderId="0" applyNumberFormat="0" applyBorder="0" applyAlignment="0" applyProtection="0"/>
    <xf numFmtId="0" fontId="48" fillId="58" borderId="0" applyNumberFormat="0" applyBorder="0" applyAlignment="0" applyProtection="0"/>
    <xf numFmtId="0" fontId="48" fillId="58" borderId="0" applyNumberFormat="0" applyBorder="0" applyAlignment="0" applyProtection="0"/>
    <xf numFmtId="0" fontId="48" fillId="58" borderId="0" applyNumberFormat="0" applyBorder="0" applyAlignment="0" applyProtection="0"/>
    <xf numFmtId="0" fontId="48" fillId="58" borderId="0" applyNumberFormat="0" applyBorder="0" applyAlignment="0" applyProtection="0"/>
    <xf numFmtId="0" fontId="48" fillId="58" borderId="0" applyNumberFormat="0" applyBorder="0" applyAlignment="0" applyProtection="0"/>
    <xf numFmtId="0" fontId="3" fillId="16" borderId="0" applyNumberFormat="0" applyBorder="0" applyAlignment="0" applyProtection="0"/>
    <xf numFmtId="0" fontId="3" fillId="24" borderId="0" applyNumberFormat="0" applyBorder="0" applyAlignment="0" applyProtection="0"/>
    <xf numFmtId="0" fontId="48" fillId="59" borderId="0" applyNumberFormat="0" applyBorder="0" applyAlignment="0" applyProtection="0"/>
    <xf numFmtId="0" fontId="48" fillId="59" borderId="0" applyNumberFormat="0" applyBorder="0" applyAlignment="0" applyProtection="0"/>
    <xf numFmtId="0" fontId="48" fillId="59" borderId="0" applyNumberFormat="0" applyBorder="0" applyAlignment="0" applyProtection="0"/>
    <xf numFmtId="0" fontId="48" fillId="59" borderId="0" applyNumberFormat="0" applyBorder="0" applyAlignment="0" applyProtection="0"/>
    <xf numFmtId="0" fontId="48" fillId="59" borderId="0" applyNumberFormat="0" applyBorder="0" applyAlignment="0" applyProtection="0"/>
    <xf numFmtId="0" fontId="48" fillId="59" borderId="0" applyNumberFormat="0" applyBorder="0" applyAlignment="0" applyProtection="0"/>
    <xf numFmtId="0" fontId="48" fillId="59" borderId="0" applyNumberFormat="0" applyBorder="0" applyAlignment="0" applyProtection="0"/>
    <xf numFmtId="0" fontId="48" fillId="59" borderId="0" applyNumberFormat="0" applyBorder="0" applyAlignment="0" applyProtection="0"/>
    <xf numFmtId="0" fontId="48" fillId="59" borderId="0" applyNumberFormat="0" applyBorder="0" applyAlignment="0" applyProtection="0"/>
    <xf numFmtId="0" fontId="48" fillId="59" borderId="0" applyNumberFormat="0" applyBorder="0" applyAlignment="0" applyProtection="0"/>
    <xf numFmtId="0" fontId="3" fillId="6" borderId="0" applyNumberFormat="0" applyBorder="0" applyAlignment="0" applyProtection="0"/>
    <xf numFmtId="0" fontId="3" fillId="25" borderId="0" applyNumberFormat="0" applyBorder="0" applyAlignment="0" applyProtection="0"/>
    <xf numFmtId="0" fontId="3" fillId="24" borderId="0" applyNumberFormat="0" applyBorder="0" applyAlignment="0" applyProtection="0"/>
    <xf numFmtId="0" fontId="3" fillId="25" borderId="0" applyNumberFormat="0" applyBorder="0" applyProtection="0">
      <alignment horizontal="left" vertical="center" wrapText="1"/>
    </xf>
    <xf numFmtId="0" fontId="3" fillId="6" borderId="0" applyNumberFormat="0" applyBorder="0" applyProtection="0">
      <alignment horizontal="left" vertical="center" wrapText="1"/>
    </xf>
    <xf numFmtId="0" fontId="3" fillId="25" borderId="0" applyNumberFormat="0" applyBorder="0" applyProtection="0">
      <alignment horizontal="left" vertical="center" wrapText="1"/>
    </xf>
    <xf numFmtId="0" fontId="3" fillId="6" borderId="0" applyNumberFormat="0" applyBorder="0" applyProtection="0">
      <alignment horizontal="left" vertical="center" wrapText="1"/>
    </xf>
    <xf numFmtId="0" fontId="3" fillId="25" borderId="0" applyNumberFormat="0" applyBorder="0" applyAlignment="0" applyProtection="0"/>
    <xf numFmtId="0" fontId="3" fillId="6" borderId="0" applyNumberFormat="0" applyBorder="0" applyAlignment="0" applyProtection="0"/>
    <xf numFmtId="0" fontId="3" fillId="25" borderId="0" applyNumberFormat="0" applyBorder="0" applyAlignment="0" applyProtection="0"/>
    <xf numFmtId="0" fontId="3" fillId="6" borderId="0" applyNumberFormat="0" applyBorder="0" applyAlignment="0" applyProtection="0"/>
    <xf numFmtId="0" fontId="3" fillId="25" borderId="0" applyNumberFormat="0" applyBorder="0" applyAlignment="0" applyProtection="0"/>
    <xf numFmtId="0" fontId="48" fillId="59" borderId="0" applyNumberFormat="0" applyBorder="0" applyAlignment="0" applyProtection="0"/>
    <xf numFmtId="0" fontId="48" fillId="59" borderId="0" applyNumberFormat="0" applyBorder="0" applyAlignment="0" applyProtection="0"/>
    <xf numFmtId="0" fontId="48" fillId="59" borderId="0" applyNumberFormat="0" applyBorder="0" applyAlignment="0" applyProtection="0"/>
    <xf numFmtId="0" fontId="48" fillId="59" borderId="0" applyNumberFormat="0" applyBorder="0" applyAlignment="0" applyProtection="0"/>
    <xf numFmtId="0" fontId="48" fillId="59" borderId="0" applyNumberFormat="0" applyBorder="0" applyAlignment="0" applyProtection="0"/>
    <xf numFmtId="0" fontId="48" fillId="59" borderId="0" applyNumberFormat="0" applyBorder="0" applyAlignment="0" applyProtection="0"/>
    <xf numFmtId="0" fontId="48" fillId="59" borderId="0" applyNumberFormat="0" applyBorder="0" applyAlignment="0" applyProtection="0"/>
    <xf numFmtId="0" fontId="48" fillId="59" borderId="0" applyNumberFormat="0" applyBorder="0" applyAlignment="0" applyProtection="0"/>
    <xf numFmtId="0" fontId="48" fillId="59" borderId="0" applyNumberFormat="0" applyBorder="0" applyAlignment="0" applyProtection="0"/>
    <xf numFmtId="0" fontId="48" fillId="59" borderId="0" applyNumberFormat="0" applyBorder="0" applyAlignment="0" applyProtection="0"/>
    <xf numFmtId="0" fontId="3" fillId="6" borderId="0" applyNumberFormat="0" applyBorder="0" applyAlignment="0" applyProtection="0"/>
    <xf numFmtId="0" fontId="3" fillId="25" borderId="0" applyNumberFormat="0" applyBorder="0" applyAlignment="0" applyProtection="0"/>
    <xf numFmtId="0" fontId="3" fillId="24" borderId="0" applyNumberFormat="0" applyBorder="0" applyAlignment="0" applyProtection="0"/>
    <xf numFmtId="0" fontId="3" fillId="25" borderId="0" applyNumberFormat="0" applyBorder="0" applyProtection="0">
      <alignment horizontal="left" vertical="center" wrapText="1"/>
    </xf>
    <xf numFmtId="0" fontId="3" fillId="6" borderId="0" applyNumberFormat="0" applyBorder="0" applyProtection="0">
      <alignment horizontal="left" vertical="center" wrapText="1"/>
    </xf>
    <xf numFmtId="0" fontId="3" fillId="25" borderId="0" applyNumberFormat="0" applyBorder="0" applyProtection="0">
      <alignment horizontal="left" vertical="center" wrapText="1"/>
    </xf>
    <xf numFmtId="0" fontId="3" fillId="6" borderId="0" applyNumberFormat="0" applyBorder="0" applyProtection="0">
      <alignment horizontal="left" vertical="center" wrapText="1"/>
    </xf>
    <xf numFmtId="0" fontId="3" fillId="25" borderId="0" applyNumberFormat="0" applyBorder="0" applyAlignment="0" applyProtection="0"/>
    <xf numFmtId="0" fontId="3" fillId="6" borderId="0" applyNumberFormat="0" applyBorder="0" applyAlignment="0" applyProtection="0"/>
    <xf numFmtId="0" fontId="3" fillId="25" borderId="0" applyNumberFormat="0" applyBorder="0" applyAlignment="0" applyProtection="0"/>
    <xf numFmtId="0" fontId="3" fillId="6" borderId="0" applyNumberFormat="0" applyBorder="0" applyAlignment="0" applyProtection="0"/>
    <xf numFmtId="0" fontId="3" fillId="25" borderId="0" applyNumberFormat="0" applyBorder="0" applyAlignment="0" applyProtection="0"/>
    <xf numFmtId="0" fontId="48" fillId="59" borderId="0" applyNumberFormat="0" applyBorder="0" applyAlignment="0" applyProtection="0"/>
    <xf numFmtId="0" fontId="48" fillId="59" borderId="0" applyNumberFormat="0" applyBorder="0" applyAlignment="0" applyProtection="0"/>
    <xf numFmtId="0" fontId="48" fillId="59" borderId="0" applyNumberFormat="0" applyBorder="0" applyAlignment="0" applyProtection="0"/>
    <xf numFmtId="0" fontId="48" fillId="59" borderId="0" applyNumberFormat="0" applyBorder="0" applyAlignment="0" applyProtection="0"/>
    <xf numFmtId="0" fontId="48" fillId="59" borderId="0" applyNumberFormat="0" applyBorder="0" applyAlignment="0" applyProtection="0"/>
    <xf numFmtId="0" fontId="48" fillId="59" borderId="0" applyNumberFormat="0" applyBorder="0" applyAlignment="0" applyProtection="0"/>
    <xf numFmtId="0" fontId="48" fillId="59" borderId="0" applyNumberFormat="0" applyBorder="0" applyAlignment="0" applyProtection="0"/>
    <xf numFmtId="0" fontId="48" fillId="59" borderId="0" applyNumberFormat="0" applyBorder="0" applyAlignment="0" applyProtection="0"/>
    <xf numFmtId="0" fontId="48" fillId="59" borderId="0" applyNumberFormat="0" applyBorder="0" applyAlignment="0" applyProtection="0"/>
    <xf numFmtId="0" fontId="48" fillId="59" borderId="0" applyNumberFormat="0" applyBorder="0" applyAlignment="0" applyProtection="0"/>
    <xf numFmtId="0" fontId="3" fillId="6" borderId="0" applyNumberFormat="0" applyBorder="0" applyAlignment="0" applyProtection="0"/>
    <xf numFmtId="0" fontId="3" fillId="25" borderId="0" applyNumberFormat="0" applyBorder="0" applyAlignment="0" applyProtection="0"/>
    <xf numFmtId="0" fontId="3" fillId="24" borderId="0" applyNumberFormat="0" applyBorder="0" applyAlignment="0" applyProtection="0"/>
    <xf numFmtId="0" fontId="3" fillId="25" borderId="0" applyNumberFormat="0" applyBorder="0" applyProtection="0">
      <alignment horizontal="left" vertical="center" wrapText="1"/>
    </xf>
    <xf numFmtId="0" fontId="3" fillId="6" borderId="0" applyNumberFormat="0" applyBorder="0" applyProtection="0">
      <alignment horizontal="left" vertical="center" wrapText="1"/>
    </xf>
    <xf numFmtId="0" fontId="3" fillId="25" borderId="0" applyNumberFormat="0" applyBorder="0" applyProtection="0">
      <alignment horizontal="left" vertical="center" wrapText="1"/>
    </xf>
    <xf numFmtId="0" fontId="3" fillId="6" borderId="0" applyNumberFormat="0" applyBorder="0" applyProtection="0">
      <alignment horizontal="left" vertical="center" wrapText="1"/>
    </xf>
    <xf numFmtId="0" fontId="3" fillId="25" borderId="0" applyNumberFormat="0" applyBorder="0" applyAlignment="0" applyProtection="0"/>
    <xf numFmtId="0" fontId="3" fillId="6" borderId="0" applyNumberFormat="0" applyBorder="0" applyAlignment="0" applyProtection="0"/>
    <xf numFmtId="0" fontId="3" fillId="25" borderId="0" applyNumberFormat="0" applyBorder="0" applyAlignment="0" applyProtection="0"/>
    <xf numFmtId="0" fontId="3" fillId="6" borderId="0" applyNumberFormat="0" applyBorder="0" applyAlignment="0" applyProtection="0"/>
    <xf numFmtId="0" fontId="3" fillId="25" borderId="0" applyNumberFormat="0" applyBorder="0" applyAlignment="0" applyProtection="0"/>
    <xf numFmtId="0" fontId="48" fillId="59" borderId="0" applyNumberFormat="0" applyBorder="0" applyAlignment="0" applyProtection="0"/>
    <xf numFmtId="0" fontId="48" fillId="59" borderId="0" applyNumberFormat="0" applyBorder="0" applyAlignment="0" applyProtection="0"/>
    <xf numFmtId="0" fontId="48" fillId="59" borderId="0" applyNumberFormat="0" applyBorder="0" applyAlignment="0" applyProtection="0"/>
    <xf numFmtId="0" fontId="48" fillId="59" borderId="0" applyNumberFormat="0" applyBorder="0" applyAlignment="0" applyProtection="0"/>
    <xf numFmtId="0" fontId="48" fillId="59" borderId="0" applyNumberFormat="0" applyBorder="0" applyAlignment="0" applyProtection="0"/>
    <xf numFmtId="0" fontId="48" fillId="59" borderId="0" applyNumberFormat="0" applyBorder="0" applyAlignment="0" applyProtection="0"/>
    <xf numFmtId="0" fontId="48" fillId="59" borderId="0" applyNumberFormat="0" applyBorder="0" applyAlignment="0" applyProtection="0"/>
    <xf numFmtId="0" fontId="48" fillId="59" borderId="0" applyNumberFormat="0" applyBorder="0" applyAlignment="0" applyProtection="0"/>
    <xf numFmtId="0" fontId="48" fillId="59" borderId="0" applyNumberFormat="0" applyBorder="0" applyAlignment="0" applyProtection="0"/>
    <xf numFmtId="0" fontId="48" fillId="59" borderId="0" applyNumberFormat="0" applyBorder="0" applyAlignment="0" applyProtection="0"/>
    <xf numFmtId="0" fontId="48" fillId="59" borderId="0" applyNumberFormat="0" applyBorder="0" applyAlignment="0" applyProtection="0"/>
    <xf numFmtId="0" fontId="3" fillId="24" borderId="0" applyNumberFormat="0" applyBorder="0" applyAlignment="0" applyProtection="0"/>
    <xf numFmtId="0" fontId="4" fillId="26" borderId="0" applyNumberFormat="0" applyBorder="0" applyAlignment="0" applyProtection="0"/>
    <xf numFmtId="0" fontId="49" fillId="60" borderId="0" applyNumberFormat="0" applyBorder="0" applyAlignment="0" applyProtection="0"/>
    <xf numFmtId="0" fontId="49" fillId="60" borderId="0" applyNumberFormat="0" applyBorder="0" applyAlignment="0" applyProtection="0"/>
    <xf numFmtId="0" fontId="49" fillId="60" borderId="0" applyNumberFormat="0" applyBorder="0" applyAlignment="0" applyProtection="0"/>
    <xf numFmtId="0" fontId="49" fillId="60" borderId="0" applyNumberFormat="0" applyBorder="0" applyAlignment="0" applyProtection="0"/>
    <xf numFmtId="0" fontId="49" fillId="60" borderId="0" applyNumberFormat="0" applyBorder="0" applyAlignment="0" applyProtection="0"/>
    <xf numFmtId="0" fontId="49" fillId="60" borderId="0" applyNumberFormat="0" applyBorder="0" applyAlignment="0" applyProtection="0"/>
    <xf numFmtId="0" fontId="49" fillId="60" borderId="0" applyNumberFormat="0" applyBorder="0" applyAlignment="0" applyProtection="0"/>
    <xf numFmtId="0" fontId="49" fillId="60" borderId="0" applyNumberFormat="0" applyBorder="0" applyAlignment="0" applyProtection="0"/>
    <xf numFmtId="0" fontId="49" fillId="60" borderId="0" applyNumberFormat="0" applyBorder="0" applyAlignment="0" applyProtection="0"/>
    <xf numFmtId="0" fontId="49" fillId="60" borderId="0" applyNumberFormat="0" applyBorder="0" applyAlignment="0" applyProtection="0"/>
    <xf numFmtId="0" fontId="4" fillId="27" borderId="0" applyNumberFormat="0" applyBorder="0" applyAlignment="0" applyProtection="0"/>
    <xf numFmtId="0" fontId="4" fillId="28" borderId="0" applyNumberFormat="0" applyBorder="0" applyAlignment="0" applyProtection="0"/>
    <xf numFmtId="0" fontId="4" fillId="26" borderId="0" applyNumberFormat="0" applyBorder="0" applyAlignment="0" applyProtection="0"/>
    <xf numFmtId="0" fontId="4" fillId="28" borderId="0" applyNumberFormat="0" applyBorder="0" applyProtection="0">
      <alignment horizontal="left" vertical="center" wrapText="1"/>
    </xf>
    <xf numFmtId="0" fontId="4" fillId="27" borderId="0" applyNumberFormat="0" applyBorder="0" applyProtection="0">
      <alignment horizontal="left" vertical="center" wrapText="1"/>
    </xf>
    <xf numFmtId="0" fontId="4" fillId="28" borderId="0" applyNumberFormat="0" applyBorder="0" applyProtection="0">
      <alignment horizontal="left" vertical="center" wrapText="1"/>
    </xf>
    <xf numFmtId="0" fontId="4" fillId="27" borderId="0" applyNumberFormat="0" applyBorder="0" applyProtection="0">
      <alignment horizontal="left" vertical="center" wrapText="1"/>
    </xf>
    <xf numFmtId="0" fontId="49" fillId="60" borderId="0" applyNumberFormat="0" applyBorder="0" applyAlignment="0" applyProtection="0"/>
    <xf numFmtId="0" fontId="49" fillId="60" borderId="0" applyNumberFormat="0" applyBorder="0" applyAlignment="0" applyProtection="0"/>
    <xf numFmtId="0" fontId="49" fillId="60" borderId="0" applyNumberFormat="0" applyBorder="0" applyAlignment="0" applyProtection="0"/>
    <xf numFmtId="0" fontId="49" fillId="60" borderId="0" applyNumberFormat="0" applyBorder="0" applyAlignment="0" applyProtection="0"/>
    <xf numFmtId="0" fontId="49" fillId="60" borderId="0" applyNumberFormat="0" applyBorder="0" applyAlignment="0" applyProtection="0"/>
    <xf numFmtId="0" fontId="49" fillId="60" borderId="0" applyNumberFormat="0" applyBorder="0" applyAlignment="0" applyProtection="0"/>
    <xf numFmtId="0" fontId="49" fillId="60" borderId="0" applyNumberFormat="0" applyBorder="0" applyAlignment="0" applyProtection="0"/>
    <xf numFmtId="0" fontId="49" fillId="60" borderId="0" applyNumberFormat="0" applyBorder="0" applyAlignment="0" applyProtection="0"/>
    <xf numFmtId="0" fontId="49" fillId="60" borderId="0" applyNumberFormat="0" applyBorder="0" applyAlignment="0" applyProtection="0"/>
    <xf numFmtId="0" fontId="49" fillId="60" borderId="0" applyNumberFormat="0" applyBorder="0" applyAlignment="0" applyProtection="0"/>
    <xf numFmtId="0" fontId="4" fillId="27" borderId="0" applyNumberFormat="0" applyBorder="0" applyAlignment="0" applyProtection="0"/>
    <xf numFmtId="0" fontId="4" fillId="28" borderId="0" applyNumberFormat="0" applyBorder="0" applyAlignment="0" applyProtection="0"/>
    <xf numFmtId="0" fontId="4" fillId="26" borderId="0" applyNumberFormat="0" applyBorder="0" applyAlignment="0" applyProtection="0"/>
    <xf numFmtId="0" fontId="4" fillId="28" borderId="0" applyNumberFormat="0" applyBorder="0" applyProtection="0">
      <alignment horizontal="left" vertical="center" wrapText="1"/>
    </xf>
    <xf numFmtId="0" fontId="4" fillId="27" borderId="0" applyNumberFormat="0" applyBorder="0" applyProtection="0">
      <alignment horizontal="left" vertical="center" wrapText="1"/>
    </xf>
    <xf numFmtId="0" fontId="4" fillId="28" borderId="0" applyNumberFormat="0" applyBorder="0" applyProtection="0">
      <alignment horizontal="left" vertical="center" wrapText="1"/>
    </xf>
    <xf numFmtId="0" fontId="4" fillId="27" borderId="0" applyNumberFormat="0" applyBorder="0" applyProtection="0">
      <alignment horizontal="left" vertical="center" wrapText="1"/>
    </xf>
    <xf numFmtId="0" fontId="49" fillId="60" borderId="0" applyNumberFormat="0" applyBorder="0" applyAlignment="0" applyProtection="0"/>
    <xf numFmtId="0" fontId="49" fillId="60" borderId="0" applyNumberFormat="0" applyBorder="0" applyAlignment="0" applyProtection="0"/>
    <xf numFmtId="0" fontId="49" fillId="60" borderId="0" applyNumberFormat="0" applyBorder="0" applyAlignment="0" applyProtection="0"/>
    <xf numFmtId="0" fontId="49" fillId="60" borderId="0" applyNumberFormat="0" applyBorder="0" applyAlignment="0" applyProtection="0"/>
    <xf numFmtId="0" fontId="49" fillId="60" borderId="0" applyNumberFormat="0" applyBorder="0" applyAlignment="0" applyProtection="0"/>
    <xf numFmtId="0" fontId="49" fillId="60" borderId="0" applyNumberFormat="0" applyBorder="0" applyAlignment="0" applyProtection="0"/>
    <xf numFmtId="0" fontId="49" fillId="60" borderId="0" applyNumberFormat="0" applyBorder="0" applyAlignment="0" applyProtection="0"/>
    <xf numFmtId="0" fontId="49" fillId="60" borderId="0" applyNumberFormat="0" applyBorder="0" applyAlignment="0" applyProtection="0"/>
    <xf numFmtId="0" fontId="49" fillId="60" borderId="0" applyNumberFormat="0" applyBorder="0" applyAlignment="0" applyProtection="0"/>
    <xf numFmtId="0" fontId="49" fillId="60" borderId="0" applyNumberFormat="0" applyBorder="0" applyAlignment="0" applyProtection="0"/>
    <xf numFmtId="0" fontId="4" fillId="27" borderId="0" applyNumberFormat="0" applyBorder="0" applyAlignment="0" applyProtection="0"/>
    <xf numFmtId="0" fontId="4" fillId="28" borderId="0" applyNumberFormat="0" applyBorder="0" applyAlignment="0" applyProtection="0"/>
    <xf numFmtId="0" fontId="4" fillId="26" borderId="0" applyNumberFormat="0" applyBorder="0" applyAlignment="0" applyProtection="0"/>
    <xf numFmtId="0" fontId="4" fillId="28" borderId="0" applyNumberFormat="0" applyBorder="0" applyProtection="0">
      <alignment horizontal="left" vertical="center" wrapText="1"/>
    </xf>
    <xf numFmtId="0" fontId="4" fillId="27" borderId="0" applyNumberFormat="0" applyBorder="0" applyProtection="0">
      <alignment horizontal="left" vertical="center" wrapText="1"/>
    </xf>
    <xf numFmtId="0" fontId="4" fillId="28" borderId="0" applyNumberFormat="0" applyBorder="0" applyProtection="0">
      <alignment horizontal="left" vertical="center" wrapText="1"/>
    </xf>
    <xf numFmtId="0" fontId="4" fillId="27" borderId="0" applyNumberFormat="0" applyBorder="0" applyProtection="0">
      <alignment horizontal="left" vertical="center" wrapText="1"/>
    </xf>
    <xf numFmtId="0" fontId="49" fillId="60" borderId="0" applyNumberFormat="0" applyBorder="0" applyAlignment="0" applyProtection="0"/>
    <xf numFmtId="0" fontId="49" fillId="60" borderId="0" applyNumberFormat="0" applyBorder="0" applyAlignment="0" applyProtection="0"/>
    <xf numFmtId="0" fontId="49" fillId="60" borderId="0" applyNumberFormat="0" applyBorder="0" applyAlignment="0" applyProtection="0"/>
    <xf numFmtId="0" fontId="49" fillId="60" borderId="0" applyNumberFormat="0" applyBorder="0" applyAlignment="0" applyProtection="0"/>
    <xf numFmtId="0" fontId="49" fillId="60" borderId="0" applyNumberFormat="0" applyBorder="0" applyAlignment="0" applyProtection="0"/>
    <xf numFmtId="0" fontId="49" fillId="60" borderId="0" applyNumberFormat="0" applyBorder="0" applyAlignment="0" applyProtection="0"/>
    <xf numFmtId="0" fontId="49" fillId="60" borderId="0" applyNumberFormat="0" applyBorder="0" applyAlignment="0" applyProtection="0"/>
    <xf numFmtId="0" fontId="49" fillId="60" borderId="0" applyNumberFormat="0" applyBorder="0" applyAlignment="0" applyProtection="0"/>
    <xf numFmtId="0" fontId="49" fillId="60" borderId="0" applyNumberFormat="0" applyBorder="0" applyAlignment="0" applyProtection="0"/>
    <xf numFmtId="0" fontId="49" fillId="60" borderId="0" applyNumberFormat="0" applyBorder="0" applyAlignment="0" applyProtection="0"/>
    <xf numFmtId="0" fontId="49" fillId="60" borderId="0" applyNumberFormat="0" applyBorder="0" applyAlignment="0" applyProtection="0"/>
    <xf numFmtId="0" fontId="4" fillId="19" borderId="0" applyNumberFormat="0" applyBorder="0" applyAlignment="0" applyProtection="0"/>
    <xf numFmtId="0" fontId="49" fillId="61" borderId="0" applyNumberFormat="0" applyBorder="0" applyAlignment="0" applyProtection="0"/>
    <xf numFmtId="0" fontId="49" fillId="61" borderId="0" applyNumberFormat="0" applyBorder="0" applyAlignment="0" applyProtection="0"/>
    <xf numFmtId="0" fontId="49" fillId="61" borderId="0" applyNumberFormat="0" applyBorder="0" applyAlignment="0" applyProtection="0"/>
    <xf numFmtId="0" fontId="49" fillId="61" borderId="0" applyNumberFormat="0" applyBorder="0" applyAlignment="0" applyProtection="0"/>
    <xf numFmtId="0" fontId="49" fillId="61" borderId="0" applyNumberFormat="0" applyBorder="0" applyAlignment="0" applyProtection="0"/>
    <xf numFmtId="0" fontId="49" fillId="61" borderId="0" applyNumberFormat="0" applyBorder="0" applyAlignment="0" applyProtection="0"/>
    <xf numFmtId="0" fontId="49" fillId="61" borderId="0" applyNumberFormat="0" applyBorder="0" applyAlignment="0" applyProtection="0"/>
    <xf numFmtId="0" fontId="49" fillId="61" borderId="0" applyNumberFormat="0" applyBorder="0" applyAlignment="0" applyProtection="0"/>
    <xf numFmtId="0" fontId="49" fillId="61" borderId="0" applyNumberFormat="0" applyBorder="0" applyAlignment="0" applyProtection="0"/>
    <xf numFmtId="0" fontId="49" fillId="61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Protection="0">
      <alignment horizontal="left" vertical="center" wrapText="1"/>
    </xf>
    <xf numFmtId="0" fontId="4" fillId="20" borderId="0" applyNumberFormat="0" applyBorder="0" applyProtection="0">
      <alignment horizontal="left" vertical="center" wrapText="1"/>
    </xf>
    <xf numFmtId="0" fontId="4" fillId="20" borderId="0" applyNumberFormat="0" applyBorder="0" applyProtection="0">
      <alignment horizontal="left" vertical="center" wrapText="1"/>
    </xf>
    <xf numFmtId="0" fontId="4" fillId="20" borderId="0" applyNumberFormat="0" applyBorder="0" applyProtection="0">
      <alignment horizontal="left" vertical="center" wrapText="1"/>
    </xf>
    <xf numFmtId="0" fontId="49" fillId="61" borderId="0" applyNumberFormat="0" applyBorder="0" applyAlignment="0" applyProtection="0"/>
    <xf numFmtId="0" fontId="49" fillId="61" borderId="0" applyNumberFormat="0" applyBorder="0" applyAlignment="0" applyProtection="0"/>
    <xf numFmtId="0" fontId="49" fillId="61" borderId="0" applyNumberFormat="0" applyBorder="0" applyAlignment="0" applyProtection="0"/>
    <xf numFmtId="0" fontId="49" fillId="61" borderId="0" applyNumberFormat="0" applyBorder="0" applyAlignment="0" applyProtection="0"/>
    <xf numFmtId="0" fontId="49" fillId="61" borderId="0" applyNumberFormat="0" applyBorder="0" applyAlignment="0" applyProtection="0"/>
    <xf numFmtId="0" fontId="49" fillId="61" borderId="0" applyNumberFormat="0" applyBorder="0" applyAlignment="0" applyProtection="0"/>
    <xf numFmtId="0" fontId="49" fillId="61" borderId="0" applyNumberFormat="0" applyBorder="0" applyAlignment="0" applyProtection="0"/>
    <xf numFmtId="0" fontId="49" fillId="61" borderId="0" applyNumberFormat="0" applyBorder="0" applyAlignment="0" applyProtection="0"/>
    <xf numFmtId="0" fontId="49" fillId="61" borderId="0" applyNumberFormat="0" applyBorder="0" applyAlignment="0" applyProtection="0"/>
    <xf numFmtId="0" fontId="49" fillId="61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Protection="0">
      <alignment horizontal="left" vertical="center" wrapText="1"/>
    </xf>
    <xf numFmtId="0" fontId="4" fillId="20" borderId="0" applyNumberFormat="0" applyBorder="0" applyProtection="0">
      <alignment horizontal="left" vertical="center" wrapText="1"/>
    </xf>
    <xf numFmtId="0" fontId="4" fillId="20" borderId="0" applyNumberFormat="0" applyBorder="0" applyProtection="0">
      <alignment horizontal="left" vertical="center" wrapText="1"/>
    </xf>
    <xf numFmtId="0" fontId="4" fillId="20" borderId="0" applyNumberFormat="0" applyBorder="0" applyProtection="0">
      <alignment horizontal="left" vertical="center" wrapText="1"/>
    </xf>
    <xf numFmtId="0" fontId="49" fillId="61" borderId="0" applyNumberFormat="0" applyBorder="0" applyAlignment="0" applyProtection="0"/>
    <xf numFmtId="0" fontId="49" fillId="61" borderId="0" applyNumberFormat="0" applyBorder="0" applyAlignment="0" applyProtection="0"/>
    <xf numFmtId="0" fontId="49" fillId="61" borderId="0" applyNumberFormat="0" applyBorder="0" applyAlignment="0" applyProtection="0"/>
    <xf numFmtId="0" fontId="49" fillId="61" borderId="0" applyNumberFormat="0" applyBorder="0" applyAlignment="0" applyProtection="0"/>
    <xf numFmtId="0" fontId="49" fillId="61" borderId="0" applyNumberFormat="0" applyBorder="0" applyAlignment="0" applyProtection="0"/>
    <xf numFmtId="0" fontId="49" fillId="61" borderId="0" applyNumberFormat="0" applyBorder="0" applyAlignment="0" applyProtection="0"/>
    <xf numFmtId="0" fontId="49" fillId="61" borderId="0" applyNumberFormat="0" applyBorder="0" applyAlignment="0" applyProtection="0"/>
    <xf numFmtId="0" fontId="49" fillId="61" borderId="0" applyNumberFormat="0" applyBorder="0" applyAlignment="0" applyProtection="0"/>
    <xf numFmtId="0" fontId="49" fillId="61" borderId="0" applyNumberFormat="0" applyBorder="0" applyAlignment="0" applyProtection="0"/>
    <xf numFmtId="0" fontId="49" fillId="61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Protection="0">
      <alignment horizontal="left" vertical="center" wrapText="1"/>
    </xf>
    <xf numFmtId="0" fontId="4" fillId="20" borderId="0" applyNumberFormat="0" applyBorder="0" applyProtection="0">
      <alignment horizontal="left" vertical="center" wrapText="1"/>
    </xf>
    <xf numFmtId="0" fontId="4" fillId="20" borderId="0" applyNumberFormat="0" applyBorder="0" applyProtection="0">
      <alignment horizontal="left" vertical="center" wrapText="1"/>
    </xf>
    <xf numFmtId="0" fontId="4" fillId="20" borderId="0" applyNumberFormat="0" applyBorder="0" applyProtection="0">
      <alignment horizontal="left" vertical="center" wrapText="1"/>
    </xf>
    <xf numFmtId="0" fontId="49" fillId="61" borderId="0" applyNumberFormat="0" applyBorder="0" applyAlignment="0" applyProtection="0"/>
    <xf numFmtId="0" fontId="49" fillId="61" borderId="0" applyNumberFormat="0" applyBorder="0" applyAlignment="0" applyProtection="0"/>
    <xf numFmtId="0" fontId="49" fillId="61" borderId="0" applyNumberFormat="0" applyBorder="0" applyAlignment="0" applyProtection="0"/>
    <xf numFmtId="0" fontId="49" fillId="61" borderId="0" applyNumberFormat="0" applyBorder="0" applyAlignment="0" applyProtection="0"/>
    <xf numFmtId="0" fontId="49" fillId="61" borderId="0" applyNumberFormat="0" applyBorder="0" applyAlignment="0" applyProtection="0"/>
    <xf numFmtId="0" fontId="49" fillId="61" borderId="0" applyNumberFormat="0" applyBorder="0" applyAlignment="0" applyProtection="0"/>
    <xf numFmtId="0" fontId="49" fillId="61" borderId="0" applyNumberFormat="0" applyBorder="0" applyAlignment="0" applyProtection="0"/>
    <xf numFmtId="0" fontId="49" fillId="61" borderId="0" applyNumberFormat="0" applyBorder="0" applyAlignment="0" applyProtection="0"/>
    <xf numFmtId="0" fontId="49" fillId="61" borderId="0" applyNumberFormat="0" applyBorder="0" applyAlignment="0" applyProtection="0"/>
    <xf numFmtId="0" fontId="49" fillId="61" borderId="0" applyNumberFormat="0" applyBorder="0" applyAlignment="0" applyProtection="0"/>
    <xf numFmtId="0" fontId="49" fillId="61" borderId="0" applyNumberFormat="0" applyBorder="0" applyAlignment="0" applyProtection="0"/>
    <xf numFmtId="0" fontId="4" fillId="21" borderId="0" applyNumberFormat="0" applyBorder="0" applyAlignment="0" applyProtection="0"/>
    <xf numFmtId="0" fontId="49" fillId="62" borderId="0" applyNumberFormat="0" applyBorder="0" applyAlignment="0" applyProtection="0"/>
    <xf numFmtId="0" fontId="49" fillId="62" borderId="0" applyNumberFormat="0" applyBorder="0" applyAlignment="0" applyProtection="0"/>
    <xf numFmtId="0" fontId="49" fillId="62" borderId="0" applyNumberFormat="0" applyBorder="0" applyAlignment="0" applyProtection="0"/>
    <xf numFmtId="0" fontId="49" fillId="62" borderId="0" applyNumberFormat="0" applyBorder="0" applyAlignment="0" applyProtection="0"/>
    <xf numFmtId="0" fontId="49" fillId="62" borderId="0" applyNumberFormat="0" applyBorder="0" applyAlignment="0" applyProtection="0"/>
    <xf numFmtId="0" fontId="49" fillId="62" borderId="0" applyNumberFormat="0" applyBorder="0" applyAlignment="0" applyProtection="0"/>
    <xf numFmtId="0" fontId="49" fillId="62" borderId="0" applyNumberFormat="0" applyBorder="0" applyAlignment="0" applyProtection="0"/>
    <xf numFmtId="0" fontId="49" fillId="62" borderId="0" applyNumberFormat="0" applyBorder="0" applyAlignment="0" applyProtection="0"/>
    <xf numFmtId="0" fontId="49" fillId="62" borderId="0" applyNumberFormat="0" applyBorder="0" applyAlignment="0" applyProtection="0"/>
    <xf numFmtId="0" fontId="49" fillId="62" borderId="0" applyNumberFormat="0" applyBorder="0" applyAlignment="0" applyProtection="0"/>
    <xf numFmtId="0" fontId="4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1" borderId="0" applyNumberFormat="0" applyBorder="0" applyAlignment="0" applyProtection="0"/>
    <xf numFmtId="0" fontId="4" fillId="23" borderId="0" applyNumberFormat="0" applyBorder="0" applyProtection="0">
      <alignment horizontal="left" vertical="center" wrapText="1"/>
    </xf>
    <xf numFmtId="0" fontId="4" fillId="22" borderId="0" applyNumberFormat="0" applyBorder="0" applyProtection="0">
      <alignment horizontal="left" vertical="center" wrapText="1"/>
    </xf>
    <xf numFmtId="0" fontId="4" fillId="23" borderId="0" applyNumberFormat="0" applyBorder="0" applyProtection="0">
      <alignment horizontal="left" vertical="center" wrapText="1"/>
    </xf>
    <xf numFmtId="0" fontId="4" fillId="22" borderId="0" applyNumberFormat="0" applyBorder="0" applyProtection="0">
      <alignment horizontal="left" vertical="center" wrapText="1"/>
    </xf>
    <xf numFmtId="0" fontId="49" fillId="62" borderId="0" applyNumberFormat="0" applyBorder="0" applyAlignment="0" applyProtection="0"/>
    <xf numFmtId="0" fontId="49" fillId="62" borderId="0" applyNumberFormat="0" applyBorder="0" applyAlignment="0" applyProtection="0"/>
    <xf numFmtId="0" fontId="49" fillId="62" borderId="0" applyNumberFormat="0" applyBorder="0" applyAlignment="0" applyProtection="0"/>
    <xf numFmtId="0" fontId="49" fillId="62" borderId="0" applyNumberFormat="0" applyBorder="0" applyAlignment="0" applyProtection="0"/>
    <xf numFmtId="0" fontId="49" fillId="62" borderId="0" applyNumberFormat="0" applyBorder="0" applyAlignment="0" applyProtection="0"/>
    <xf numFmtId="0" fontId="49" fillId="62" borderId="0" applyNumberFormat="0" applyBorder="0" applyAlignment="0" applyProtection="0"/>
    <xf numFmtId="0" fontId="49" fillId="62" borderId="0" applyNumberFormat="0" applyBorder="0" applyAlignment="0" applyProtection="0"/>
    <xf numFmtId="0" fontId="49" fillId="62" borderId="0" applyNumberFormat="0" applyBorder="0" applyAlignment="0" applyProtection="0"/>
    <xf numFmtId="0" fontId="49" fillId="62" borderId="0" applyNumberFormat="0" applyBorder="0" applyAlignment="0" applyProtection="0"/>
    <xf numFmtId="0" fontId="49" fillId="62" borderId="0" applyNumberFormat="0" applyBorder="0" applyAlignment="0" applyProtection="0"/>
    <xf numFmtId="0" fontId="4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1" borderId="0" applyNumberFormat="0" applyBorder="0" applyAlignment="0" applyProtection="0"/>
    <xf numFmtId="0" fontId="4" fillId="23" borderId="0" applyNumberFormat="0" applyBorder="0" applyProtection="0">
      <alignment horizontal="left" vertical="center" wrapText="1"/>
    </xf>
    <xf numFmtId="0" fontId="4" fillId="22" borderId="0" applyNumberFormat="0" applyBorder="0" applyProtection="0">
      <alignment horizontal="left" vertical="center" wrapText="1"/>
    </xf>
    <xf numFmtId="0" fontId="4" fillId="23" borderId="0" applyNumberFormat="0" applyBorder="0" applyProtection="0">
      <alignment horizontal="left" vertical="center" wrapText="1"/>
    </xf>
    <xf numFmtId="0" fontId="4" fillId="22" borderId="0" applyNumberFormat="0" applyBorder="0" applyProtection="0">
      <alignment horizontal="left" vertical="center" wrapText="1"/>
    </xf>
    <xf numFmtId="0" fontId="49" fillId="62" borderId="0" applyNumberFormat="0" applyBorder="0" applyAlignment="0" applyProtection="0"/>
    <xf numFmtId="0" fontId="49" fillId="62" borderId="0" applyNumberFormat="0" applyBorder="0" applyAlignment="0" applyProtection="0"/>
    <xf numFmtId="0" fontId="49" fillId="62" borderId="0" applyNumberFormat="0" applyBorder="0" applyAlignment="0" applyProtection="0"/>
    <xf numFmtId="0" fontId="49" fillId="62" borderId="0" applyNumberFormat="0" applyBorder="0" applyAlignment="0" applyProtection="0"/>
    <xf numFmtId="0" fontId="49" fillId="62" borderId="0" applyNumberFormat="0" applyBorder="0" applyAlignment="0" applyProtection="0"/>
    <xf numFmtId="0" fontId="49" fillId="62" borderId="0" applyNumberFormat="0" applyBorder="0" applyAlignment="0" applyProtection="0"/>
    <xf numFmtId="0" fontId="49" fillId="62" borderId="0" applyNumberFormat="0" applyBorder="0" applyAlignment="0" applyProtection="0"/>
    <xf numFmtId="0" fontId="49" fillId="62" borderId="0" applyNumberFormat="0" applyBorder="0" applyAlignment="0" applyProtection="0"/>
    <xf numFmtId="0" fontId="49" fillId="62" borderId="0" applyNumberFormat="0" applyBorder="0" applyAlignment="0" applyProtection="0"/>
    <xf numFmtId="0" fontId="49" fillId="62" borderId="0" applyNumberFormat="0" applyBorder="0" applyAlignment="0" applyProtection="0"/>
    <xf numFmtId="0" fontId="4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1" borderId="0" applyNumberFormat="0" applyBorder="0" applyAlignment="0" applyProtection="0"/>
    <xf numFmtId="0" fontId="4" fillId="23" borderId="0" applyNumberFormat="0" applyBorder="0" applyProtection="0">
      <alignment horizontal="left" vertical="center" wrapText="1"/>
    </xf>
    <xf numFmtId="0" fontId="4" fillId="22" borderId="0" applyNumberFormat="0" applyBorder="0" applyProtection="0">
      <alignment horizontal="left" vertical="center" wrapText="1"/>
    </xf>
    <xf numFmtId="0" fontId="4" fillId="23" borderId="0" applyNumberFormat="0" applyBorder="0" applyProtection="0">
      <alignment horizontal="left" vertical="center" wrapText="1"/>
    </xf>
    <xf numFmtId="0" fontId="4" fillId="22" borderId="0" applyNumberFormat="0" applyBorder="0" applyProtection="0">
      <alignment horizontal="left" vertical="center" wrapText="1"/>
    </xf>
    <xf numFmtId="0" fontId="49" fillId="62" borderId="0" applyNumberFormat="0" applyBorder="0" applyAlignment="0" applyProtection="0"/>
    <xf numFmtId="0" fontId="49" fillId="62" borderId="0" applyNumberFormat="0" applyBorder="0" applyAlignment="0" applyProtection="0"/>
    <xf numFmtId="0" fontId="49" fillId="62" borderId="0" applyNumberFormat="0" applyBorder="0" applyAlignment="0" applyProtection="0"/>
    <xf numFmtId="0" fontId="49" fillId="62" borderId="0" applyNumberFormat="0" applyBorder="0" applyAlignment="0" applyProtection="0"/>
    <xf numFmtId="0" fontId="49" fillId="62" borderId="0" applyNumberFormat="0" applyBorder="0" applyAlignment="0" applyProtection="0"/>
    <xf numFmtId="0" fontId="49" fillId="62" borderId="0" applyNumberFormat="0" applyBorder="0" applyAlignment="0" applyProtection="0"/>
    <xf numFmtId="0" fontId="49" fillId="62" borderId="0" applyNumberFormat="0" applyBorder="0" applyAlignment="0" applyProtection="0"/>
    <xf numFmtId="0" fontId="49" fillId="62" borderId="0" applyNumberFormat="0" applyBorder="0" applyAlignment="0" applyProtection="0"/>
    <xf numFmtId="0" fontId="49" fillId="62" borderId="0" applyNumberFormat="0" applyBorder="0" applyAlignment="0" applyProtection="0"/>
    <xf numFmtId="0" fontId="49" fillId="62" borderId="0" applyNumberFormat="0" applyBorder="0" applyAlignment="0" applyProtection="0"/>
    <xf numFmtId="0" fontId="49" fillId="62" borderId="0" applyNumberFormat="0" applyBorder="0" applyAlignment="0" applyProtection="0"/>
    <xf numFmtId="0" fontId="4" fillId="29" borderId="0" applyNumberFormat="0" applyBorder="0" applyAlignment="0" applyProtection="0"/>
    <xf numFmtId="0" fontId="49" fillId="63" borderId="0" applyNumberFormat="0" applyBorder="0" applyAlignment="0" applyProtection="0"/>
    <xf numFmtId="0" fontId="49" fillId="63" borderId="0" applyNumberFormat="0" applyBorder="0" applyAlignment="0" applyProtection="0"/>
    <xf numFmtId="0" fontId="49" fillId="63" borderId="0" applyNumberFormat="0" applyBorder="0" applyAlignment="0" applyProtection="0"/>
    <xf numFmtId="0" fontId="49" fillId="63" borderId="0" applyNumberFormat="0" applyBorder="0" applyAlignment="0" applyProtection="0"/>
    <xf numFmtId="0" fontId="49" fillId="63" borderId="0" applyNumberFormat="0" applyBorder="0" applyAlignment="0" applyProtection="0"/>
    <xf numFmtId="0" fontId="49" fillId="63" borderId="0" applyNumberFormat="0" applyBorder="0" applyAlignment="0" applyProtection="0"/>
    <xf numFmtId="0" fontId="49" fillId="63" borderId="0" applyNumberFormat="0" applyBorder="0" applyAlignment="0" applyProtection="0"/>
    <xf numFmtId="0" fontId="49" fillId="63" borderId="0" applyNumberFormat="0" applyBorder="0" applyAlignment="0" applyProtection="0"/>
    <xf numFmtId="0" fontId="49" fillId="63" borderId="0" applyNumberFormat="0" applyBorder="0" applyAlignment="0" applyProtection="0"/>
    <xf numFmtId="0" fontId="49" fillId="63" borderId="0" applyNumberFormat="0" applyBorder="0" applyAlignment="0" applyProtection="0"/>
    <xf numFmtId="0" fontId="4" fillId="17" borderId="0" applyNumberFormat="0" applyBorder="0" applyAlignment="0" applyProtection="0"/>
    <xf numFmtId="0" fontId="4" fillId="30" borderId="0" applyNumberFormat="0" applyBorder="0" applyAlignment="0" applyProtection="0"/>
    <xf numFmtId="0" fontId="4" fillId="29" borderId="0" applyNumberFormat="0" applyBorder="0" applyAlignment="0" applyProtection="0"/>
    <xf numFmtId="0" fontId="4" fillId="30" borderId="0" applyNumberFormat="0" applyBorder="0" applyProtection="0">
      <alignment horizontal="left" vertical="center" wrapText="1"/>
    </xf>
    <xf numFmtId="0" fontId="4" fillId="17" borderId="0" applyNumberFormat="0" applyBorder="0" applyProtection="0">
      <alignment horizontal="left" vertical="center" wrapText="1"/>
    </xf>
    <xf numFmtId="0" fontId="4" fillId="30" borderId="0" applyNumberFormat="0" applyBorder="0" applyProtection="0">
      <alignment horizontal="left" vertical="center" wrapText="1"/>
    </xf>
    <xf numFmtId="0" fontId="4" fillId="17" borderId="0" applyNumberFormat="0" applyBorder="0" applyProtection="0">
      <alignment horizontal="left" vertical="center" wrapText="1"/>
    </xf>
    <xf numFmtId="0" fontId="49" fillId="63" borderId="0" applyNumberFormat="0" applyBorder="0" applyAlignment="0" applyProtection="0"/>
    <xf numFmtId="0" fontId="49" fillId="63" borderId="0" applyNumberFormat="0" applyBorder="0" applyAlignment="0" applyProtection="0"/>
    <xf numFmtId="0" fontId="49" fillId="63" borderId="0" applyNumberFormat="0" applyBorder="0" applyAlignment="0" applyProtection="0"/>
    <xf numFmtId="0" fontId="49" fillId="63" borderId="0" applyNumberFormat="0" applyBorder="0" applyAlignment="0" applyProtection="0"/>
    <xf numFmtId="0" fontId="49" fillId="63" borderId="0" applyNumberFormat="0" applyBorder="0" applyAlignment="0" applyProtection="0"/>
    <xf numFmtId="0" fontId="49" fillId="63" borderId="0" applyNumberFormat="0" applyBorder="0" applyAlignment="0" applyProtection="0"/>
    <xf numFmtId="0" fontId="49" fillId="63" borderId="0" applyNumberFormat="0" applyBorder="0" applyAlignment="0" applyProtection="0"/>
    <xf numFmtId="0" fontId="49" fillId="63" borderId="0" applyNumberFormat="0" applyBorder="0" applyAlignment="0" applyProtection="0"/>
    <xf numFmtId="0" fontId="49" fillId="63" borderId="0" applyNumberFormat="0" applyBorder="0" applyAlignment="0" applyProtection="0"/>
    <xf numFmtId="0" fontId="49" fillId="63" borderId="0" applyNumberFormat="0" applyBorder="0" applyAlignment="0" applyProtection="0"/>
    <xf numFmtId="0" fontId="4" fillId="17" borderId="0" applyNumberFormat="0" applyBorder="0" applyAlignment="0" applyProtection="0"/>
    <xf numFmtId="0" fontId="4" fillId="30" borderId="0" applyNumberFormat="0" applyBorder="0" applyAlignment="0" applyProtection="0"/>
    <xf numFmtId="0" fontId="4" fillId="29" borderId="0" applyNumberFormat="0" applyBorder="0" applyAlignment="0" applyProtection="0"/>
    <xf numFmtId="0" fontId="4" fillId="30" borderId="0" applyNumberFormat="0" applyBorder="0" applyProtection="0">
      <alignment horizontal="left" vertical="center" wrapText="1"/>
    </xf>
    <xf numFmtId="0" fontId="4" fillId="17" borderId="0" applyNumberFormat="0" applyBorder="0" applyProtection="0">
      <alignment horizontal="left" vertical="center" wrapText="1"/>
    </xf>
    <xf numFmtId="0" fontId="4" fillId="30" borderId="0" applyNumberFormat="0" applyBorder="0" applyProtection="0">
      <alignment horizontal="left" vertical="center" wrapText="1"/>
    </xf>
    <xf numFmtId="0" fontId="4" fillId="17" borderId="0" applyNumberFormat="0" applyBorder="0" applyProtection="0">
      <alignment horizontal="left" vertical="center" wrapText="1"/>
    </xf>
    <xf numFmtId="0" fontId="49" fillId="63" borderId="0" applyNumberFormat="0" applyBorder="0" applyAlignment="0" applyProtection="0"/>
    <xf numFmtId="0" fontId="49" fillId="63" borderId="0" applyNumberFormat="0" applyBorder="0" applyAlignment="0" applyProtection="0"/>
    <xf numFmtId="0" fontId="49" fillId="63" borderId="0" applyNumberFormat="0" applyBorder="0" applyAlignment="0" applyProtection="0"/>
    <xf numFmtId="0" fontId="49" fillId="63" borderId="0" applyNumberFormat="0" applyBorder="0" applyAlignment="0" applyProtection="0"/>
    <xf numFmtId="0" fontId="49" fillId="63" borderId="0" applyNumberFormat="0" applyBorder="0" applyAlignment="0" applyProtection="0"/>
    <xf numFmtId="0" fontId="49" fillId="63" borderId="0" applyNumberFormat="0" applyBorder="0" applyAlignment="0" applyProtection="0"/>
    <xf numFmtId="0" fontId="49" fillId="63" borderId="0" applyNumberFormat="0" applyBorder="0" applyAlignment="0" applyProtection="0"/>
    <xf numFmtId="0" fontId="49" fillId="63" borderId="0" applyNumberFormat="0" applyBorder="0" applyAlignment="0" applyProtection="0"/>
    <xf numFmtId="0" fontId="49" fillId="63" borderId="0" applyNumberFormat="0" applyBorder="0" applyAlignment="0" applyProtection="0"/>
    <xf numFmtId="0" fontId="49" fillId="63" borderId="0" applyNumberFormat="0" applyBorder="0" applyAlignment="0" applyProtection="0"/>
    <xf numFmtId="0" fontId="4" fillId="17" borderId="0" applyNumberFormat="0" applyBorder="0" applyAlignment="0" applyProtection="0"/>
    <xf numFmtId="0" fontId="4" fillId="30" borderId="0" applyNumberFormat="0" applyBorder="0" applyAlignment="0" applyProtection="0"/>
    <xf numFmtId="0" fontId="4" fillId="29" borderId="0" applyNumberFormat="0" applyBorder="0" applyAlignment="0" applyProtection="0"/>
    <xf numFmtId="0" fontId="4" fillId="30" borderId="0" applyNumberFormat="0" applyBorder="0" applyProtection="0">
      <alignment horizontal="left" vertical="center" wrapText="1"/>
    </xf>
    <xf numFmtId="0" fontId="4" fillId="17" borderId="0" applyNumberFormat="0" applyBorder="0" applyProtection="0">
      <alignment horizontal="left" vertical="center" wrapText="1"/>
    </xf>
    <xf numFmtId="0" fontId="4" fillId="30" borderId="0" applyNumberFormat="0" applyBorder="0" applyProtection="0">
      <alignment horizontal="left" vertical="center" wrapText="1"/>
    </xf>
    <xf numFmtId="0" fontId="4" fillId="17" borderId="0" applyNumberFormat="0" applyBorder="0" applyProtection="0">
      <alignment horizontal="left" vertical="center" wrapText="1"/>
    </xf>
    <xf numFmtId="0" fontId="49" fillId="63" borderId="0" applyNumberFormat="0" applyBorder="0" applyAlignment="0" applyProtection="0"/>
    <xf numFmtId="0" fontId="49" fillId="63" borderId="0" applyNumberFormat="0" applyBorder="0" applyAlignment="0" applyProtection="0"/>
    <xf numFmtId="0" fontId="49" fillId="63" borderId="0" applyNumberFormat="0" applyBorder="0" applyAlignment="0" applyProtection="0"/>
    <xf numFmtId="0" fontId="49" fillId="63" borderId="0" applyNumberFormat="0" applyBorder="0" applyAlignment="0" applyProtection="0"/>
    <xf numFmtId="0" fontId="49" fillId="63" borderId="0" applyNumberFormat="0" applyBorder="0" applyAlignment="0" applyProtection="0"/>
    <xf numFmtId="0" fontId="49" fillId="63" borderId="0" applyNumberFormat="0" applyBorder="0" applyAlignment="0" applyProtection="0"/>
    <xf numFmtId="0" fontId="49" fillId="63" borderId="0" applyNumberFormat="0" applyBorder="0" applyAlignment="0" applyProtection="0"/>
    <xf numFmtId="0" fontId="49" fillId="63" borderId="0" applyNumberFormat="0" applyBorder="0" applyAlignment="0" applyProtection="0"/>
    <xf numFmtId="0" fontId="49" fillId="63" borderId="0" applyNumberFormat="0" applyBorder="0" applyAlignment="0" applyProtection="0"/>
    <xf numFmtId="0" fontId="49" fillId="63" borderId="0" applyNumberFormat="0" applyBorder="0" applyAlignment="0" applyProtection="0"/>
    <xf numFmtId="0" fontId="49" fillId="63" borderId="0" applyNumberFormat="0" applyBorder="0" applyAlignment="0" applyProtection="0"/>
    <xf numFmtId="0" fontId="4" fillId="31" borderId="0" applyNumberFormat="0" applyBorder="0" applyAlignment="0" applyProtection="0"/>
    <xf numFmtId="0" fontId="49" fillId="64" borderId="0" applyNumberFormat="0" applyBorder="0" applyAlignment="0" applyProtection="0"/>
    <xf numFmtId="0" fontId="49" fillId="64" borderId="0" applyNumberFormat="0" applyBorder="0" applyAlignment="0" applyProtection="0"/>
    <xf numFmtId="0" fontId="49" fillId="64" borderId="0" applyNumberFormat="0" applyBorder="0" applyAlignment="0" applyProtection="0"/>
    <xf numFmtId="0" fontId="49" fillId="64" borderId="0" applyNumberFormat="0" applyBorder="0" applyAlignment="0" applyProtection="0"/>
    <xf numFmtId="0" fontId="49" fillId="64" borderId="0" applyNumberFormat="0" applyBorder="0" applyAlignment="0" applyProtection="0"/>
    <xf numFmtId="0" fontId="49" fillId="64" borderId="0" applyNumberFormat="0" applyBorder="0" applyAlignment="0" applyProtection="0"/>
    <xf numFmtId="0" fontId="49" fillId="64" borderId="0" applyNumberFormat="0" applyBorder="0" applyAlignment="0" applyProtection="0"/>
    <xf numFmtId="0" fontId="49" fillId="64" borderId="0" applyNumberFormat="0" applyBorder="0" applyAlignment="0" applyProtection="0"/>
    <xf numFmtId="0" fontId="49" fillId="64" borderId="0" applyNumberFormat="0" applyBorder="0" applyAlignment="0" applyProtection="0"/>
    <xf numFmtId="0" fontId="49" fillId="64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31" borderId="0" applyNumberFormat="0" applyBorder="0" applyAlignment="0" applyProtection="0"/>
    <xf numFmtId="0" fontId="4" fillId="27" borderId="0" applyNumberFormat="0" applyBorder="0" applyProtection="0">
      <alignment horizontal="left" vertical="center" wrapText="1"/>
    </xf>
    <xf numFmtId="0" fontId="4" fillId="27" borderId="0" applyNumberFormat="0" applyBorder="0" applyProtection="0">
      <alignment horizontal="left" vertical="center" wrapText="1"/>
    </xf>
    <xf numFmtId="0" fontId="4" fillId="27" borderId="0" applyNumberFormat="0" applyBorder="0" applyProtection="0">
      <alignment horizontal="left" vertical="center" wrapText="1"/>
    </xf>
    <xf numFmtId="0" fontId="4" fillId="27" borderId="0" applyNumberFormat="0" applyBorder="0" applyProtection="0">
      <alignment horizontal="left" vertical="center" wrapText="1"/>
    </xf>
    <xf numFmtId="0" fontId="49" fillId="64" borderId="0" applyNumberFormat="0" applyBorder="0" applyAlignment="0" applyProtection="0"/>
    <xf numFmtId="0" fontId="49" fillId="64" borderId="0" applyNumberFormat="0" applyBorder="0" applyAlignment="0" applyProtection="0"/>
    <xf numFmtId="0" fontId="49" fillId="64" borderId="0" applyNumberFormat="0" applyBorder="0" applyAlignment="0" applyProtection="0"/>
    <xf numFmtId="0" fontId="49" fillId="64" borderId="0" applyNumberFormat="0" applyBorder="0" applyAlignment="0" applyProtection="0"/>
    <xf numFmtId="0" fontId="49" fillId="64" borderId="0" applyNumberFormat="0" applyBorder="0" applyAlignment="0" applyProtection="0"/>
    <xf numFmtId="0" fontId="49" fillId="64" borderId="0" applyNumberFormat="0" applyBorder="0" applyAlignment="0" applyProtection="0"/>
    <xf numFmtId="0" fontId="49" fillId="64" borderId="0" applyNumberFormat="0" applyBorder="0" applyAlignment="0" applyProtection="0"/>
    <xf numFmtId="0" fontId="49" fillId="64" borderId="0" applyNumberFormat="0" applyBorder="0" applyAlignment="0" applyProtection="0"/>
    <xf numFmtId="0" fontId="49" fillId="64" borderId="0" applyNumberFormat="0" applyBorder="0" applyAlignment="0" applyProtection="0"/>
    <xf numFmtId="0" fontId="49" fillId="64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31" borderId="0" applyNumberFormat="0" applyBorder="0" applyAlignment="0" applyProtection="0"/>
    <xf numFmtId="0" fontId="4" fillId="27" borderId="0" applyNumberFormat="0" applyBorder="0" applyProtection="0">
      <alignment horizontal="left" vertical="center" wrapText="1"/>
    </xf>
    <xf numFmtId="0" fontId="4" fillId="27" borderId="0" applyNumberFormat="0" applyBorder="0" applyProtection="0">
      <alignment horizontal="left" vertical="center" wrapText="1"/>
    </xf>
    <xf numFmtId="0" fontId="4" fillId="27" borderId="0" applyNumberFormat="0" applyBorder="0" applyProtection="0">
      <alignment horizontal="left" vertical="center" wrapText="1"/>
    </xf>
    <xf numFmtId="0" fontId="4" fillId="27" borderId="0" applyNumberFormat="0" applyBorder="0" applyProtection="0">
      <alignment horizontal="left" vertical="center" wrapText="1"/>
    </xf>
    <xf numFmtId="0" fontId="49" fillId="64" borderId="0" applyNumberFormat="0" applyBorder="0" applyAlignment="0" applyProtection="0"/>
    <xf numFmtId="0" fontId="49" fillId="64" borderId="0" applyNumberFormat="0" applyBorder="0" applyAlignment="0" applyProtection="0"/>
    <xf numFmtId="0" fontId="49" fillId="64" borderId="0" applyNumberFormat="0" applyBorder="0" applyAlignment="0" applyProtection="0"/>
    <xf numFmtId="0" fontId="49" fillId="64" borderId="0" applyNumberFormat="0" applyBorder="0" applyAlignment="0" applyProtection="0"/>
    <xf numFmtId="0" fontId="49" fillId="64" borderId="0" applyNumberFormat="0" applyBorder="0" applyAlignment="0" applyProtection="0"/>
    <xf numFmtId="0" fontId="49" fillId="64" borderId="0" applyNumberFormat="0" applyBorder="0" applyAlignment="0" applyProtection="0"/>
    <xf numFmtId="0" fontId="49" fillId="64" borderId="0" applyNumberFormat="0" applyBorder="0" applyAlignment="0" applyProtection="0"/>
    <xf numFmtId="0" fontId="49" fillId="64" borderId="0" applyNumberFormat="0" applyBorder="0" applyAlignment="0" applyProtection="0"/>
    <xf numFmtId="0" fontId="49" fillId="64" borderId="0" applyNumberFormat="0" applyBorder="0" applyAlignment="0" applyProtection="0"/>
    <xf numFmtId="0" fontId="49" fillId="64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31" borderId="0" applyNumberFormat="0" applyBorder="0" applyAlignment="0" applyProtection="0"/>
    <xf numFmtId="0" fontId="4" fillId="27" borderId="0" applyNumberFormat="0" applyBorder="0" applyProtection="0">
      <alignment horizontal="left" vertical="center" wrapText="1"/>
    </xf>
    <xf numFmtId="0" fontId="4" fillId="27" borderId="0" applyNumberFormat="0" applyBorder="0" applyProtection="0">
      <alignment horizontal="left" vertical="center" wrapText="1"/>
    </xf>
    <xf numFmtId="0" fontId="4" fillId="27" borderId="0" applyNumberFormat="0" applyBorder="0" applyProtection="0">
      <alignment horizontal="left" vertical="center" wrapText="1"/>
    </xf>
    <xf numFmtId="0" fontId="4" fillId="27" borderId="0" applyNumberFormat="0" applyBorder="0" applyProtection="0">
      <alignment horizontal="left" vertical="center" wrapText="1"/>
    </xf>
    <xf numFmtId="0" fontId="49" fillId="64" borderId="0" applyNumberFormat="0" applyBorder="0" applyAlignment="0" applyProtection="0"/>
    <xf numFmtId="0" fontId="49" fillId="64" borderId="0" applyNumberFormat="0" applyBorder="0" applyAlignment="0" applyProtection="0"/>
    <xf numFmtId="0" fontId="49" fillId="64" borderId="0" applyNumberFormat="0" applyBorder="0" applyAlignment="0" applyProtection="0"/>
    <xf numFmtId="0" fontId="49" fillId="64" borderId="0" applyNumberFormat="0" applyBorder="0" applyAlignment="0" applyProtection="0"/>
    <xf numFmtId="0" fontId="49" fillId="64" borderId="0" applyNumberFormat="0" applyBorder="0" applyAlignment="0" applyProtection="0"/>
    <xf numFmtId="0" fontId="49" fillId="64" borderId="0" applyNumberFormat="0" applyBorder="0" applyAlignment="0" applyProtection="0"/>
    <xf numFmtId="0" fontId="49" fillId="64" borderId="0" applyNumberFormat="0" applyBorder="0" applyAlignment="0" applyProtection="0"/>
    <xf numFmtId="0" fontId="49" fillId="64" borderId="0" applyNumberFormat="0" applyBorder="0" applyAlignment="0" applyProtection="0"/>
    <xf numFmtId="0" fontId="49" fillId="64" borderId="0" applyNumberFormat="0" applyBorder="0" applyAlignment="0" applyProtection="0"/>
    <xf numFmtId="0" fontId="49" fillId="64" borderId="0" applyNumberFormat="0" applyBorder="0" applyAlignment="0" applyProtection="0"/>
    <xf numFmtId="0" fontId="49" fillId="64" borderId="0" applyNumberFormat="0" applyBorder="0" applyAlignment="0" applyProtection="0"/>
    <xf numFmtId="0" fontId="4" fillId="32" borderId="0" applyNumberFormat="0" applyBorder="0" applyAlignment="0" applyProtection="0"/>
    <xf numFmtId="0" fontId="49" fillId="65" borderId="0" applyNumberFormat="0" applyBorder="0" applyAlignment="0" applyProtection="0"/>
    <xf numFmtId="0" fontId="49" fillId="65" borderId="0" applyNumberFormat="0" applyBorder="0" applyAlignment="0" applyProtection="0"/>
    <xf numFmtId="0" fontId="49" fillId="65" borderId="0" applyNumberFormat="0" applyBorder="0" applyAlignment="0" applyProtection="0"/>
    <xf numFmtId="0" fontId="49" fillId="65" borderId="0" applyNumberFormat="0" applyBorder="0" applyAlignment="0" applyProtection="0"/>
    <xf numFmtId="0" fontId="49" fillId="65" borderId="0" applyNumberFormat="0" applyBorder="0" applyAlignment="0" applyProtection="0"/>
    <xf numFmtId="0" fontId="49" fillId="65" borderId="0" applyNumberFormat="0" applyBorder="0" applyAlignment="0" applyProtection="0"/>
    <xf numFmtId="0" fontId="49" fillId="65" borderId="0" applyNumberFormat="0" applyBorder="0" applyAlignment="0" applyProtection="0"/>
    <xf numFmtId="0" fontId="49" fillId="65" borderId="0" applyNumberFormat="0" applyBorder="0" applyAlignment="0" applyProtection="0"/>
    <xf numFmtId="0" fontId="49" fillId="65" borderId="0" applyNumberFormat="0" applyBorder="0" applyAlignment="0" applyProtection="0"/>
    <xf numFmtId="0" fontId="49" fillId="65" borderId="0" applyNumberFormat="0" applyBorder="0" applyAlignment="0" applyProtection="0"/>
    <xf numFmtId="0" fontId="4" fillId="6" borderId="0" applyNumberFormat="0" applyBorder="0" applyAlignment="0" applyProtection="0"/>
    <xf numFmtId="0" fontId="4" fillId="33" borderId="0" applyNumberFormat="0" applyBorder="0" applyAlignment="0" applyProtection="0"/>
    <xf numFmtId="0" fontId="4" fillId="32" borderId="0" applyNumberFormat="0" applyBorder="0" applyAlignment="0" applyProtection="0"/>
    <xf numFmtId="0" fontId="4" fillId="33" borderId="0" applyNumberFormat="0" applyBorder="0" applyProtection="0">
      <alignment horizontal="left" vertical="center" wrapText="1"/>
    </xf>
    <xf numFmtId="0" fontId="4" fillId="6" borderId="0" applyNumberFormat="0" applyBorder="0" applyProtection="0">
      <alignment horizontal="left" vertical="center" wrapText="1"/>
    </xf>
    <xf numFmtId="0" fontId="4" fillId="33" borderId="0" applyNumberFormat="0" applyBorder="0" applyProtection="0">
      <alignment horizontal="left" vertical="center" wrapText="1"/>
    </xf>
    <xf numFmtId="0" fontId="4" fillId="6" borderId="0" applyNumberFormat="0" applyBorder="0" applyProtection="0">
      <alignment horizontal="left" vertical="center" wrapText="1"/>
    </xf>
    <xf numFmtId="0" fontId="49" fillId="65" borderId="0" applyNumberFormat="0" applyBorder="0" applyAlignment="0" applyProtection="0"/>
    <xf numFmtId="0" fontId="49" fillId="65" borderId="0" applyNumberFormat="0" applyBorder="0" applyAlignment="0" applyProtection="0"/>
    <xf numFmtId="0" fontId="49" fillId="65" borderId="0" applyNumberFormat="0" applyBorder="0" applyAlignment="0" applyProtection="0"/>
    <xf numFmtId="0" fontId="49" fillId="65" borderId="0" applyNumberFormat="0" applyBorder="0" applyAlignment="0" applyProtection="0"/>
    <xf numFmtId="0" fontId="49" fillId="65" borderId="0" applyNumberFormat="0" applyBorder="0" applyAlignment="0" applyProtection="0"/>
    <xf numFmtId="0" fontId="49" fillId="65" borderId="0" applyNumberFormat="0" applyBorder="0" applyAlignment="0" applyProtection="0"/>
    <xf numFmtId="0" fontId="49" fillId="65" borderId="0" applyNumberFormat="0" applyBorder="0" applyAlignment="0" applyProtection="0"/>
    <xf numFmtId="0" fontId="49" fillId="65" borderId="0" applyNumberFormat="0" applyBorder="0" applyAlignment="0" applyProtection="0"/>
    <xf numFmtId="0" fontId="49" fillId="65" borderId="0" applyNumberFormat="0" applyBorder="0" applyAlignment="0" applyProtection="0"/>
    <xf numFmtId="0" fontId="49" fillId="65" borderId="0" applyNumberFormat="0" applyBorder="0" applyAlignment="0" applyProtection="0"/>
    <xf numFmtId="0" fontId="4" fillId="6" borderId="0" applyNumberFormat="0" applyBorder="0" applyAlignment="0" applyProtection="0"/>
    <xf numFmtId="0" fontId="4" fillId="33" borderId="0" applyNumberFormat="0" applyBorder="0" applyAlignment="0" applyProtection="0"/>
    <xf numFmtId="0" fontId="4" fillId="32" borderId="0" applyNumberFormat="0" applyBorder="0" applyAlignment="0" applyProtection="0"/>
    <xf numFmtId="0" fontId="4" fillId="33" borderId="0" applyNumberFormat="0" applyBorder="0" applyProtection="0">
      <alignment horizontal="left" vertical="center" wrapText="1"/>
    </xf>
    <xf numFmtId="0" fontId="4" fillId="6" borderId="0" applyNumberFormat="0" applyBorder="0" applyProtection="0">
      <alignment horizontal="left" vertical="center" wrapText="1"/>
    </xf>
    <xf numFmtId="0" fontId="4" fillId="33" borderId="0" applyNumberFormat="0" applyBorder="0" applyProtection="0">
      <alignment horizontal="left" vertical="center" wrapText="1"/>
    </xf>
    <xf numFmtId="0" fontId="4" fillId="6" borderId="0" applyNumberFormat="0" applyBorder="0" applyProtection="0">
      <alignment horizontal="left" vertical="center" wrapText="1"/>
    </xf>
    <xf numFmtId="0" fontId="49" fillId="65" borderId="0" applyNumberFormat="0" applyBorder="0" applyAlignment="0" applyProtection="0"/>
    <xf numFmtId="0" fontId="49" fillId="65" borderId="0" applyNumberFormat="0" applyBorder="0" applyAlignment="0" applyProtection="0"/>
    <xf numFmtId="0" fontId="49" fillId="65" borderId="0" applyNumberFormat="0" applyBorder="0" applyAlignment="0" applyProtection="0"/>
    <xf numFmtId="0" fontId="49" fillId="65" borderId="0" applyNumberFormat="0" applyBorder="0" applyAlignment="0" applyProtection="0"/>
    <xf numFmtId="0" fontId="49" fillId="65" borderId="0" applyNumberFormat="0" applyBorder="0" applyAlignment="0" applyProtection="0"/>
    <xf numFmtId="0" fontId="49" fillId="65" borderId="0" applyNumberFormat="0" applyBorder="0" applyAlignment="0" applyProtection="0"/>
    <xf numFmtId="0" fontId="49" fillId="65" borderId="0" applyNumberFormat="0" applyBorder="0" applyAlignment="0" applyProtection="0"/>
    <xf numFmtId="0" fontId="49" fillId="65" borderId="0" applyNumberFormat="0" applyBorder="0" applyAlignment="0" applyProtection="0"/>
    <xf numFmtId="0" fontId="49" fillId="65" borderId="0" applyNumberFormat="0" applyBorder="0" applyAlignment="0" applyProtection="0"/>
    <xf numFmtId="0" fontId="49" fillId="65" borderId="0" applyNumberFormat="0" applyBorder="0" applyAlignment="0" applyProtection="0"/>
    <xf numFmtId="0" fontId="4" fillId="6" borderId="0" applyNumberFormat="0" applyBorder="0" applyAlignment="0" applyProtection="0"/>
    <xf numFmtId="0" fontId="4" fillId="33" borderId="0" applyNumberFormat="0" applyBorder="0" applyAlignment="0" applyProtection="0"/>
    <xf numFmtId="0" fontId="4" fillId="32" borderId="0" applyNumberFormat="0" applyBorder="0" applyAlignment="0" applyProtection="0"/>
    <xf numFmtId="0" fontId="4" fillId="33" borderId="0" applyNumberFormat="0" applyBorder="0" applyProtection="0">
      <alignment horizontal="left" vertical="center" wrapText="1"/>
    </xf>
    <xf numFmtId="0" fontId="4" fillId="6" borderId="0" applyNumberFormat="0" applyBorder="0" applyProtection="0">
      <alignment horizontal="left" vertical="center" wrapText="1"/>
    </xf>
    <xf numFmtId="0" fontId="4" fillId="33" borderId="0" applyNumberFormat="0" applyBorder="0" applyProtection="0">
      <alignment horizontal="left" vertical="center" wrapText="1"/>
    </xf>
    <xf numFmtId="0" fontId="4" fillId="6" borderId="0" applyNumberFormat="0" applyBorder="0" applyProtection="0">
      <alignment horizontal="left" vertical="center" wrapText="1"/>
    </xf>
    <xf numFmtId="0" fontId="49" fillId="65" borderId="0" applyNumberFormat="0" applyBorder="0" applyAlignment="0" applyProtection="0"/>
    <xf numFmtId="0" fontId="49" fillId="65" borderId="0" applyNumberFormat="0" applyBorder="0" applyAlignment="0" applyProtection="0"/>
    <xf numFmtId="0" fontId="49" fillId="65" borderId="0" applyNumberFormat="0" applyBorder="0" applyAlignment="0" applyProtection="0"/>
    <xf numFmtId="0" fontId="49" fillId="65" borderId="0" applyNumberFormat="0" applyBorder="0" applyAlignment="0" applyProtection="0"/>
    <xf numFmtId="0" fontId="49" fillId="65" borderId="0" applyNumberFormat="0" applyBorder="0" applyAlignment="0" applyProtection="0"/>
    <xf numFmtId="0" fontId="49" fillId="65" borderId="0" applyNumberFormat="0" applyBorder="0" applyAlignment="0" applyProtection="0"/>
    <xf numFmtId="0" fontId="49" fillId="65" borderId="0" applyNumberFormat="0" applyBorder="0" applyAlignment="0" applyProtection="0"/>
    <xf numFmtId="0" fontId="49" fillId="65" borderId="0" applyNumberFormat="0" applyBorder="0" applyAlignment="0" applyProtection="0"/>
    <xf numFmtId="0" fontId="49" fillId="65" borderId="0" applyNumberFormat="0" applyBorder="0" applyAlignment="0" applyProtection="0"/>
    <xf numFmtId="0" fontId="49" fillId="65" borderId="0" applyNumberFormat="0" applyBorder="0" applyAlignment="0" applyProtection="0"/>
    <xf numFmtId="0" fontId="49" fillId="65" borderId="0" applyNumberFormat="0" applyBorder="0" applyAlignment="0" applyProtection="0"/>
    <xf numFmtId="0" fontId="3" fillId="0" borderId="0"/>
    <xf numFmtId="0" fontId="31" fillId="0" borderId="0"/>
    <xf numFmtId="0" fontId="4" fillId="34" borderId="0" applyNumberFormat="0" applyBorder="0" applyAlignment="0" applyProtection="0"/>
    <xf numFmtId="0" fontId="49" fillId="66" borderId="0" applyNumberFormat="0" applyBorder="0" applyAlignment="0" applyProtection="0"/>
    <xf numFmtId="0" fontId="49" fillId="66" borderId="0" applyNumberFormat="0" applyBorder="0" applyAlignment="0" applyProtection="0"/>
    <xf numFmtId="0" fontId="49" fillId="66" borderId="0" applyNumberFormat="0" applyBorder="0" applyAlignment="0" applyProtection="0"/>
    <xf numFmtId="0" fontId="49" fillId="66" borderId="0" applyNumberFormat="0" applyBorder="0" applyAlignment="0" applyProtection="0"/>
    <xf numFmtId="0" fontId="49" fillId="66" borderId="0" applyNumberFormat="0" applyBorder="0" applyAlignment="0" applyProtection="0"/>
    <xf numFmtId="0" fontId="49" fillId="66" borderId="0" applyNumberFormat="0" applyBorder="0" applyAlignment="0" applyProtection="0"/>
    <xf numFmtId="0" fontId="49" fillId="66" borderId="0" applyNumberFormat="0" applyBorder="0" applyAlignment="0" applyProtection="0"/>
    <xf numFmtId="0" fontId="49" fillId="66" borderId="0" applyNumberFormat="0" applyBorder="0" applyAlignment="0" applyProtection="0"/>
    <xf numFmtId="0" fontId="49" fillId="66" borderId="0" applyNumberFormat="0" applyBorder="0" applyAlignment="0" applyProtection="0"/>
    <xf numFmtId="0" fontId="49" fillId="66" borderId="0" applyNumberFormat="0" applyBorder="0" applyAlignment="0" applyProtection="0"/>
    <xf numFmtId="0" fontId="4" fillId="27" borderId="0" applyNumberFormat="0" applyBorder="0" applyAlignment="0" applyProtection="0"/>
    <xf numFmtId="0" fontId="49" fillId="66" borderId="0" applyNumberFormat="0" applyBorder="0" applyAlignment="0" applyProtection="0"/>
    <xf numFmtId="0" fontId="49" fillId="66" borderId="0" applyNumberFormat="0" applyBorder="0" applyAlignment="0" applyProtection="0"/>
    <xf numFmtId="0" fontId="49" fillId="66" borderId="0" applyNumberFormat="0" applyBorder="0" applyAlignment="0" applyProtection="0"/>
    <xf numFmtId="0" fontId="49" fillId="66" borderId="0" applyNumberFormat="0" applyBorder="0" applyAlignment="0" applyProtection="0"/>
    <xf numFmtId="0" fontId="49" fillId="66" borderId="0" applyNumberFormat="0" applyBorder="0" applyAlignment="0" applyProtection="0"/>
    <xf numFmtId="0" fontId="49" fillId="66" borderId="0" applyNumberFormat="0" applyBorder="0" applyAlignment="0" applyProtection="0"/>
    <xf numFmtId="0" fontId="49" fillId="66" borderId="0" applyNumberFormat="0" applyBorder="0" applyAlignment="0" applyProtection="0"/>
    <xf numFmtId="0" fontId="49" fillId="66" borderId="0" applyNumberFormat="0" applyBorder="0" applyAlignment="0" applyProtection="0"/>
    <xf numFmtId="0" fontId="49" fillId="66" borderId="0" applyNumberFormat="0" applyBorder="0" applyAlignment="0" applyProtection="0"/>
    <xf numFmtId="0" fontId="49" fillId="66" borderId="0" applyNumberFormat="0" applyBorder="0" applyAlignment="0" applyProtection="0"/>
    <xf numFmtId="0" fontId="49" fillId="66" borderId="0" applyNumberFormat="0" applyBorder="0" applyAlignment="0" applyProtection="0"/>
    <xf numFmtId="0" fontId="49" fillId="66" borderId="0" applyNumberFormat="0" applyBorder="0" applyAlignment="0" applyProtection="0"/>
    <xf numFmtId="0" fontId="49" fillId="66" borderId="0" applyNumberFormat="0" applyBorder="0" applyAlignment="0" applyProtection="0"/>
    <xf numFmtId="0" fontId="49" fillId="66" borderId="0" applyNumberFormat="0" applyBorder="0" applyAlignment="0" applyProtection="0"/>
    <xf numFmtId="0" fontId="49" fillId="66" borderId="0" applyNumberFormat="0" applyBorder="0" applyAlignment="0" applyProtection="0"/>
    <xf numFmtId="0" fontId="49" fillId="66" borderId="0" applyNumberFormat="0" applyBorder="0" applyAlignment="0" applyProtection="0"/>
    <xf numFmtId="0" fontId="49" fillId="66" borderId="0" applyNumberFormat="0" applyBorder="0" applyAlignment="0" applyProtection="0"/>
    <xf numFmtId="0" fontId="49" fillId="66" borderId="0" applyNumberFormat="0" applyBorder="0" applyAlignment="0" applyProtection="0"/>
    <xf numFmtId="0" fontId="49" fillId="66" borderId="0" applyNumberFormat="0" applyBorder="0" applyAlignment="0" applyProtection="0"/>
    <xf numFmtId="0" fontId="49" fillId="66" borderId="0" applyNumberFormat="0" applyBorder="0" applyAlignment="0" applyProtection="0"/>
    <xf numFmtId="0" fontId="49" fillId="66" borderId="0" applyNumberFormat="0" applyBorder="0" applyAlignment="0" applyProtection="0"/>
    <xf numFmtId="0" fontId="49" fillId="66" borderId="0" applyNumberFormat="0" applyBorder="0" applyAlignment="0" applyProtection="0"/>
    <xf numFmtId="0" fontId="49" fillId="66" borderId="0" applyNumberFormat="0" applyBorder="0" applyAlignment="0" applyProtection="0"/>
    <xf numFmtId="0" fontId="49" fillId="66" borderId="0" applyNumberFormat="0" applyBorder="0" applyAlignment="0" applyProtection="0"/>
    <xf numFmtId="0" fontId="49" fillId="66" borderId="0" applyNumberFormat="0" applyBorder="0" applyAlignment="0" applyProtection="0"/>
    <xf numFmtId="0" fontId="49" fillId="66" borderId="0" applyNumberFormat="0" applyBorder="0" applyAlignment="0" applyProtection="0"/>
    <xf numFmtId="0" fontId="49" fillId="66" borderId="0" applyNumberFormat="0" applyBorder="0" applyAlignment="0" applyProtection="0"/>
    <xf numFmtId="0" fontId="49" fillId="66" borderId="0" applyNumberFormat="0" applyBorder="0" applyAlignment="0" applyProtection="0"/>
    <xf numFmtId="0" fontId="49" fillId="66" borderId="0" applyNumberFormat="0" applyBorder="0" applyAlignment="0" applyProtection="0"/>
    <xf numFmtId="0" fontId="49" fillId="66" borderId="0" applyNumberFormat="0" applyBorder="0" applyAlignment="0" applyProtection="0"/>
    <xf numFmtId="0" fontId="49" fillId="66" borderId="0" applyNumberFormat="0" applyBorder="0" applyAlignment="0" applyProtection="0"/>
    <xf numFmtId="0" fontId="4" fillId="35" borderId="0" applyNumberFormat="0" applyBorder="0" applyAlignment="0" applyProtection="0"/>
    <xf numFmtId="0" fontId="49" fillId="67" borderId="0" applyNumberFormat="0" applyBorder="0" applyAlignment="0" applyProtection="0"/>
    <xf numFmtId="0" fontId="49" fillId="67" borderId="0" applyNumberFormat="0" applyBorder="0" applyAlignment="0" applyProtection="0"/>
    <xf numFmtId="0" fontId="49" fillId="67" borderId="0" applyNumberFormat="0" applyBorder="0" applyAlignment="0" applyProtection="0"/>
    <xf numFmtId="0" fontId="49" fillId="67" borderId="0" applyNumberFormat="0" applyBorder="0" applyAlignment="0" applyProtection="0"/>
    <xf numFmtId="0" fontId="49" fillId="67" borderId="0" applyNumberFormat="0" applyBorder="0" applyAlignment="0" applyProtection="0"/>
    <xf numFmtId="0" fontId="49" fillId="67" borderId="0" applyNumberFormat="0" applyBorder="0" applyAlignment="0" applyProtection="0"/>
    <xf numFmtId="0" fontId="49" fillId="67" borderId="0" applyNumberFormat="0" applyBorder="0" applyAlignment="0" applyProtection="0"/>
    <xf numFmtId="0" fontId="49" fillId="67" borderId="0" applyNumberFormat="0" applyBorder="0" applyAlignment="0" applyProtection="0"/>
    <xf numFmtId="0" fontId="49" fillId="67" borderId="0" applyNumberFormat="0" applyBorder="0" applyAlignment="0" applyProtection="0"/>
    <xf numFmtId="0" fontId="49" fillId="67" borderId="0" applyNumberFormat="0" applyBorder="0" applyAlignment="0" applyProtection="0"/>
    <xf numFmtId="0" fontId="4" fillId="36" borderId="0" applyNumberFormat="0" applyBorder="0" applyAlignment="0" applyProtection="0"/>
    <xf numFmtId="0" fontId="49" fillId="67" borderId="0" applyNumberFormat="0" applyBorder="0" applyAlignment="0" applyProtection="0"/>
    <xf numFmtId="0" fontId="49" fillId="67" borderId="0" applyNumberFormat="0" applyBorder="0" applyAlignment="0" applyProtection="0"/>
    <xf numFmtId="0" fontId="49" fillId="67" borderId="0" applyNumberFormat="0" applyBorder="0" applyAlignment="0" applyProtection="0"/>
    <xf numFmtId="0" fontId="49" fillId="67" borderId="0" applyNumberFormat="0" applyBorder="0" applyAlignment="0" applyProtection="0"/>
    <xf numFmtId="0" fontId="49" fillId="67" borderId="0" applyNumberFormat="0" applyBorder="0" applyAlignment="0" applyProtection="0"/>
    <xf numFmtId="0" fontId="49" fillId="67" borderId="0" applyNumberFormat="0" applyBorder="0" applyAlignment="0" applyProtection="0"/>
    <xf numFmtId="0" fontId="49" fillId="67" borderId="0" applyNumberFormat="0" applyBorder="0" applyAlignment="0" applyProtection="0"/>
    <xf numFmtId="0" fontId="49" fillId="67" borderId="0" applyNumberFormat="0" applyBorder="0" applyAlignment="0" applyProtection="0"/>
    <xf numFmtId="0" fontId="49" fillId="67" borderId="0" applyNumberFormat="0" applyBorder="0" applyAlignment="0" applyProtection="0"/>
    <xf numFmtId="0" fontId="49" fillId="67" borderId="0" applyNumberFormat="0" applyBorder="0" applyAlignment="0" applyProtection="0"/>
    <xf numFmtId="0" fontId="49" fillId="67" borderId="0" applyNumberFormat="0" applyBorder="0" applyAlignment="0" applyProtection="0"/>
    <xf numFmtId="0" fontId="49" fillId="67" borderId="0" applyNumberFormat="0" applyBorder="0" applyAlignment="0" applyProtection="0"/>
    <xf numFmtId="0" fontId="49" fillId="67" borderId="0" applyNumberFormat="0" applyBorder="0" applyAlignment="0" applyProtection="0"/>
    <xf numFmtId="0" fontId="49" fillId="67" borderId="0" applyNumberFormat="0" applyBorder="0" applyAlignment="0" applyProtection="0"/>
    <xf numFmtId="0" fontId="49" fillId="67" borderId="0" applyNumberFormat="0" applyBorder="0" applyAlignment="0" applyProtection="0"/>
    <xf numFmtId="0" fontId="49" fillId="67" borderId="0" applyNumberFormat="0" applyBorder="0" applyAlignment="0" applyProtection="0"/>
    <xf numFmtId="0" fontId="49" fillId="67" borderId="0" applyNumberFormat="0" applyBorder="0" applyAlignment="0" applyProtection="0"/>
    <xf numFmtId="0" fontId="49" fillId="67" borderId="0" applyNumberFormat="0" applyBorder="0" applyAlignment="0" applyProtection="0"/>
    <xf numFmtId="0" fontId="49" fillId="67" borderId="0" applyNumberFormat="0" applyBorder="0" applyAlignment="0" applyProtection="0"/>
    <xf numFmtId="0" fontId="49" fillId="67" borderId="0" applyNumberFormat="0" applyBorder="0" applyAlignment="0" applyProtection="0"/>
    <xf numFmtId="0" fontId="49" fillId="67" borderId="0" applyNumberFormat="0" applyBorder="0" applyAlignment="0" applyProtection="0"/>
    <xf numFmtId="0" fontId="49" fillId="67" borderId="0" applyNumberFormat="0" applyBorder="0" applyAlignment="0" applyProtection="0"/>
    <xf numFmtId="0" fontId="49" fillId="67" borderId="0" applyNumberFormat="0" applyBorder="0" applyAlignment="0" applyProtection="0"/>
    <xf numFmtId="0" fontId="49" fillId="67" borderId="0" applyNumberFormat="0" applyBorder="0" applyAlignment="0" applyProtection="0"/>
    <xf numFmtId="0" fontId="49" fillId="67" borderId="0" applyNumberFormat="0" applyBorder="0" applyAlignment="0" applyProtection="0"/>
    <xf numFmtId="0" fontId="49" fillId="67" borderId="0" applyNumberFormat="0" applyBorder="0" applyAlignment="0" applyProtection="0"/>
    <xf numFmtId="0" fontId="49" fillId="67" borderId="0" applyNumberFormat="0" applyBorder="0" applyAlignment="0" applyProtection="0"/>
    <xf numFmtId="0" fontId="49" fillId="67" borderId="0" applyNumberFormat="0" applyBorder="0" applyAlignment="0" applyProtection="0"/>
    <xf numFmtId="0" fontId="49" fillId="67" borderId="0" applyNumberFormat="0" applyBorder="0" applyAlignment="0" applyProtection="0"/>
    <xf numFmtId="0" fontId="49" fillId="67" borderId="0" applyNumberFormat="0" applyBorder="0" applyAlignment="0" applyProtection="0"/>
    <xf numFmtId="0" fontId="49" fillId="67" borderId="0" applyNumberFormat="0" applyBorder="0" applyAlignment="0" applyProtection="0"/>
    <xf numFmtId="0" fontId="4" fillId="37" borderId="0" applyNumberFormat="0" applyBorder="0" applyAlignment="0" applyProtection="0"/>
    <xf numFmtId="0" fontId="49" fillId="68" borderId="0" applyNumberFormat="0" applyBorder="0" applyAlignment="0" applyProtection="0"/>
    <xf numFmtId="0" fontId="49" fillId="68" borderId="0" applyNumberFormat="0" applyBorder="0" applyAlignment="0" applyProtection="0"/>
    <xf numFmtId="0" fontId="49" fillId="68" borderId="0" applyNumberFormat="0" applyBorder="0" applyAlignment="0" applyProtection="0"/>
    <xf numFmtId="0" fontId="49" fillId="68" borderId="0" applyNumberFormat="0" applyBorder="0" applyAlignment="0" applyProtection="0"/>
    <xf numFmtId="0" fontId="49" fillId="68" borderId="0" applyNumberFormat="0" applyBorder="0" applyAlignment="0" applyProtection="0"/>
    <xf numFmtId="0" fontId="49" fillId="68" borderId="0" applyNumberFormat="0" applyBorder="0" applyAlignment="0" applyProtection="0"/>
    <xf numFmtId="0" fontId="49" fillId="68" borderId="0" applyNumberFormat="0" applyBorder="0" applyAlignment="0" applyProtection="0"/>
    <xf numFmtId="0" fontId="49" fillId="68" borderId="0" applyNumberFormat="0" applyBorder="0" applyAlignment="0" applyProtection="0"/>
    <xf numFmtId="0" fontId="49" fillId="68" borderId="0" applyNumberFormat="0" applyBorder="0" applyAlignment="0" applyProtection="0"/>
    <xf numFmtId="0" fontId="49" fillId="68" borderId="0" applyNumberFormat="0" applyBorder="0" applyAlignment="0" applyProtection="0"/>
    <xf numFmtId="0" fontId="4" fillId="38" borderId="0" applyNumberFormat="0" applyBorder="0" applyAlignment="0" applyProtection="0"/>
    <xf numFmtId="0" fontId="49" fillId="68" borderId="0" applyNumberFormat="0" applyBorder="0" applyAlignment="0" applyProtection="0"/>
    <xf numFmtId="0" fontId="49" fillId="68" borderId="0" applyNumberFormat="0" applyBorder="0" applyAlignment="0" applyProtection="0"/>
    <xf numFmtId="0" fontId="49" fillId="68" borderId="0" applyNumberFormat="0" applyBorder="0" applyAlignment="0" applyProtection="0"/>
    <xf numFmtId="0" fontId="49" fillId="68" borderId="0" applyNumberFormat="0" applyBorder="0" applyAlignment="0" applyProtection="0"/>
    <xf numFmtId="0" fontId="49" fillId="68" borderId="0" applyNumberFormat="0" applyBorder="0" applyAlignment="0" applyProtection="0"/>
    <xf numFmtId="0" fontId="49" fillId="68" borderId="0" applyNumberFormat="0" applyBorder="0" applyAlignment="0" applyProtection="0"/>
    <xf numFmtId="0" fontId="49" fillId="68" borderId="0" applyNumberFormat="0" applyBorder="0" applyAlignment="0" applyProtection="0"/>
    <xf numFmtId="0" fontId="49" fillId="68" borderId="0" applyNumberFormat="0" applyBorder="0" applyAlignment="0" applyProtection="0"/>
    <xf numFmtId="0" fontId="49" fillId="68" borderId="0" applyNumberFormat="0" applyBorder="0" applyAlignment="0" applyProtection="0"/>
    <xf numFmtId="0" fontId="49" fillId="68" borderId="0" applyNumberFormat="0" applyBorder="0" applyAlignment="0" applyProtection="0"/>
    <xf numFmtId="0" fontId="49" fillId="68" borderId="0" applyNumberFormat="0" applyBorder="0" applyAlignment="0" applyProtection="0"/>
    <xf numFmtId="0" fontId="49" fillId="68" borderId="0" applyNumberFormat="0" applyBorder="0" applyAlignment="0" applyProtection="0"/>
    <xf numFmtId="0" fontId="49" fillId="68" borderId="0" applyNumberFormat="0" applyBorder="0" applyAlignment="0" applyProtection="0"/>
    <xf numFmtId="0" fontId="49" fillId="68" borderId="0" applyNumberFormat="0" applyBorder="0" applyAlignment="0" applyProtection="0"/>
    <xf numFmtId="0" fontId="49" fillId="68" borderId="0" applyNumberFormat="0" applyBorder="0" applyAlignment="0" applyProtection="0"/>
    <xf numFmtId="0" fontId="49" fillId="68" borderId="0" applyNumberFormat="0" applyBorder="0" applyAlignment="0" applyProtection="0"/>
    <xf numFmtId="0" fontId="49" fillId="68" borderId="0" applyNumberFormat="0" applyBorder="0" applyAlignment="0" applyProtection="0"/>
    <xf numFmtId="0" fontId="49" fillId="68" borderId="0" applyNumberFormat="0" applyBorder="0" applyAlignment="0" applyProtection="0"/>
    <xf numFmtId="0" fontId="49" fillId="68" borderId="0" applyNumberFormat="0" applyBorder="0" applyAlignment="0" applyProtection="0"/>
    <xf numFmtId="0" fontId="49" fillId="68" borderId="0" applyNumberFormat="0" applyBorder="0" applyAlignment="0" applyProtection="0"/>
    <xf numFmtId="0" fontId="49" fillId="68" borderId="0" applyNumberFormat="0" applyBorder="0" applyAlignment="0" applyProtection="0"/>
    <xf numFmtId="0" fontId="49" fillId="68" borderId="0" applyNumberFormat="0" applyBorder="0" applyAlignment="0" applyProtection="0"/>
    <xf numFmtId="0" fontId="49" fillId="68" borderId="0" applyNumberFormat="0" applyBorder="0" applyAlignment="0" applyProtection="0"/>
    <xf numFmtId="0" fontId="49" fillId="68" borderId="0" applyNumberFormat="0" applyBorder="0" applyAlignment="0" applyProtection="0"/>
    <xf numFmtId="0" fontId="49" fillId="68" borderId="0" applyNumberFormat="0" applyBorder="0" applyAlignment="0" applyProtection="0"/>
    <xf numFmtId="0" fontId="49" fillId="68" borderId="0" applyNumberFormat="0" applyBorder="0" applyAlignment="0" applyProtection="0"/>
    <xf numFmtId="0" fontId="49" fillId="68" borderId="0" applyNumberFormat="0" applyBorder="0" applyAlignment="0" applyProtection="0"/>
    <xf numFmtId="0" fontId="49" fillId="68" borderId="0" applyNumberFormat="0" applyBorder="0" applyAlignment="0" applyProtection="0"/>
    <xf numFmtId="0" fontId="49" fillId="68" borderId="0" applyNumberFormat="0" applyBorder="0" applyAlignment="0" applyProtection="0"/>
    <xf numFmtId="0" fontId="49" fillId="68" borderId="0" applyNumberFormat="0" applyBorder="0" applyAlignment="0" applyProtection="0"/>
    <xf numFmtId="0" fontId="49" fillId="68" borderId="0" applyNumberFormat="0" applyBorder="0" applyAlignment="0" applyProtection="0"/>
    <xf numFmtId="0" fontId="4" fillId="29" borderId="0" applyNumberFormat="0" applyBorder="0" applyAlignment="0" applyProtection="0"/>
    <xf numFmtId="0" fontId="49" fillId="69" borderId="0" applyNumberFormat="0" applyBorder="0" applyAlignment="0" applyProtection="0"/>
    <xf numFmtId="0" fontId="49" fillId="69" borderId="0" applyNumberFormat="0" applyBorder="0" applyAlignment="0" applyProtection="0"/>
    <xf numFmtId="0" fontId="49" fillId="69" borderId="0" applyNumberFormat="0" applyBorder="0" applyAlignment="0" applyProtection="0"/>
    <xf numFmtId="0" fontId="49" fillId="69" borderId="0" applyNumberFormat="0" applyBorder="0" applyAlignment="0" applyProtection="0"/>
    <xf numFmtId="0" fontId="49" fillId="69" borderId="0" applyNumberFormat="0" applyBorder="0" applyAlignment="0" applyProtection="0"/>
    <xf numFmtId="0" fontId="49" fillId="69" borderId="0" applyNumberFormat="0" applyBorder="0" applyAlignment="0" applyProtection="0"/>
    <xf numFmtId="0" fontId="49" fillId="69" borderId="0" applyNumberFormat="0" applyBorder="0" applyAlignment="0" applyProtection="0"/>
    <xf numFmtId="0" fontId="49" fillId="69" borderId="0" applyNumberFormat="0" applyBorder="0" applyAlignment="0" applyProtection="0"/>
    <xf numFmtId="0" fontId="49" fillId="69" borderId="0" applyNumberFormat="0" applyBorder="0" applyAlignment="0" applyProtection="0"/>
    <xf numFmtId="0" fontId="49" fillId="69" borderId="0" applyNumberFormat="0" applyBorder="0" applyAlignment="0" applyProtection="0"/>
    <xf numFmtId="0" fontId="4" fillId="39" borderId="0" applyNumberFormat="0" applyBorder="0" applyAlignment="0" applyProtection="0"/>
    <xf numFmtId="0" fontId="49" fillId="69" borderId="0" applyNumberFormat="0" applyBorder="0" applyAlignment="0" applyProtection="0"/>
    <xf numFmtId="0" fontId="49" fillId="69" borderId="0" applyNumberFormat="0" applyBorder="0" applyAlignment="0" applyProtection="0"/>
    <xf numFmtId="0" fontId="49" fillId="69" borderId="0" applyNumberFormat="0" applyBorder="0" applyAlignment="0" applyProtection="0"/>
    <xf numFmtId="0" fontId="49" fillId="69" borderId="0" applyNumberFormat="0" applyBorder="0" applyAlignment="0" applyProtection="0"/>
    <xf numFmtId="0" fontId="49" fillId="69" borderId="0" applyNumberFormat="0" applyBorder="0" applyAlignment="0" applyProtection="0"/>
    <xf numFmtId="0" fontId="49" fillId="69" borderId="0" applyNumberFormat="0" applyBorder="0" applyAlignment="0" applyProtection="0"/>
    <xf numFmtId="0" fontId="49" fillId="69" borderId="0" applyNumberFormat="0" applyBorder="0" applyAlignment="0" applyProtection="0"/>
    <xf numFmtId="0" fontId="49" fillId="69" borderId="0" applyNumberFormat="0" applyBorder="0" applyAlignment="0" applyProtection="0"/>
    <xf numFmtId="0" fontId="49" fillId="69" borderId="0" applyNumberFormat="0" applyBorder="0" applyAlignment="0" applyProtection="0"/>
    <xf numFmtId="0" fontId="49" fillId="69" borderId="0" applyNumberFormat="0" applyBorder="0" applyAlignment="0" applyProtection="0"/>
    <xf numFmtId="0" fontId="49" fillId="69" borderId="0" applyNumberFormat="0" applyBorder="0" applyAlignment="0" applyProtection="0"/>
    <xf numFmtId="0" fontId="49" fillId="69" borderId="0" applyNumberFormat="0" applyBorder="0" applyAlignment="0" applyProtection="0"/>
    <xf numFmtId="0" fontId="49" fillId="69" borderId="0" applyNumberFormat="0" applyBorder="0" applyAlignment="0" applyProtection="0"/>
    <xf numFmtId="0" fontId="49" fillId="69" borderId="0" applyNumberFormat="0" applyBorder="0" applyAlignment="0" applyProtection="0"/>
    <xf numFmtId="0" fontId="49" fillId="69" borderId="0" applyNumberFormat="0" applyBorder="0" applyAlignment="0" applyProtection="0"/>
    <xf numFmtId="0" fontId="49" fillId="69" borderId="0" applyNumberFormat="0" applyBorder="0" applyAlignment="0" applyProtection="0"/>
    <xf numFmtId="0" fontId="49" fillId="69" borderId="0" applyNumberFormat="0" applyBorder="0" applyAlignment="0" applyProtection="0"/>
    <xf numFmtId="0" fontId="49" fillId="69" borderId="0" applyNumberFormat="0" applyBorder="0" applyAlignment="0" applyProtection="0"/>
    <xf numFmtId="0" fontId="49" fillId="69" borderId="0" applyNumberFormat="0" applyBorder="0" applyAlignment="0" applyProtection="0"/>
    <xf numFmtId="0" fontId="49" fillId="69" borderId="0" applyNumberFormat="0" applyBorder="0" applyAlignment="0" applyProtection="0"/>
    <xf numFmtId="0" fontId="49" fillId="69" borderId="0" applyNumberFormat="0" applyBorder="0" applyAlignment="0" applyProtection="0"/>
    <xf numFmtId="0" fontId="49" fillId="69" borderId="0" applyNumberFormat="0" applyBorder="0" applyAlignment="0" applyProtection="0"/>
    <xf numFmtId="0" fontId="49" fillId="69" borderId="0" applyNumberFormat="0" applyBorder="0" applyAlignment="0" applyProtection="0"/>
    <xf numFmtId="0" fontId="49" fillId="69" borderId="0" applyNumberFormat="0" applyBorder="0" applyAlignment="0" applyProtection="0"/>
    <xf numFmtId="0" fontId="49" fillId="69" borderId="0" applyNumberFormat="0" applyBorder="0" applyAlignment="0" applyProtection="0"/>
    <xf numFmtId="0" fontId="49" fillId="69" borderId="0" applyNumberFormat="0" applyBorder="0" applyAlignment="0" applyProtection="0"/>
    <xf numFmtId="0" fontId="49" fillId="69" borderId="0" applyNumberFormat="0" applyBorder="0" applyAlignment="0" applyProtection="0"/>
    <xf numFmtId="0" fontId="49" fillId="69" borderId="0" applyNumberFormat="0" applyBorder="0" applyAlignment="0" applyProtection="0"/>
    <xf numFmtId="0" fontId="49" fillId="69" borderId="0" applyNumberFormat="0" applyBorder="0" applyAlignment="0" applyProtection="0"/>
    <xf numFmtId="0" fontId="49" fillId="69" borderId="0" applyNumberFormat="0" applyBorder="0" applyAlignment="0" applyProtection="0"/>
    <xf numFmtId="0" fontId="49" fillId="69" borderId="0" applyNumberFormat="0" applyBorder="0" applyAlignment="0" applyProtection="0"/>
    <xf numFmtId="0" fontId="4" fillId="31" borderId="0" applyNumberFormat="0" applyBorder="0" applyAlignment="0" applyProtection="0"/>
    <xf numFmtId="0" fontId="49" fillId="70" borderId="0" applyNumberFormat="0" applyBorder="0" applyAlignment="0" applyProtection="0"/>
    <xf numFmtId="0" fontId="49" fillId="70" borderId="0" applyNumberFormat="0" applyBorder="0" applyAlignment="0" applyProtection="0"/>
    <xf numFmtId="0" fontId="49" fillId="70" borderId="0" applyNumberFormat="0" applyBorder="0" applyAlignment="0" applyProtection="0"/>
    <xf numFmtId="0" fontId="49" fillId="70" borderId="0" applyNumberFormat="0" applyBorder="0" applyAlignment="0" applyProtection="0"/>
    <xf numFmtId="0" fontId="49" fillId="70" borderId="0" applyNumberFormat="0" applyBorder="0" applyAlignment="0" applyProtection="0"/>
    <xf numFmtId="0" fontId="49" fillId="70" borderId="0" applyNumberFormat="0" applyBorder="0" applyAlignment="0" applyProtection="0"/>
    <xf numFmtId="0" fontId="49" fillId="70" borderId="0" applyNumberFormat="0" applyBorder="0" applyAlignment="0" applyProtection="0"/>
    <xf numFmtId="0" fontId="49" fillId="70" borderId="0" applyNumberFormat="0" applyBorder="0" applyAlignment="0" applyProtection="0"/>
    <xf numFmtId="0" fontId="49" fillId="70" borderId="0" applyNumberFormat="0" applyBorder="0" applyAlignment="0" applyProtection="0"/>
    <xf numFmtId="0" fontId="49" fillId="70" borderId="0" applyNumberFormat="0" applyBorder="0" applyAlignment="0" applyProtection="0"/>
    <xf numFmtId="0" fontId="4" fillId="27" borderId="0" applyNumberFormat="0" applyBorder="0" applyAlignment="0" applyProtection="0"/>
    <xf numFmtId="0" fontId="49" fillId="70" borderId="0" applyNumberFormat="0" applyBorder="0" applyAlignment="0" applyProtection="0"/>
    <xf numFmtId="0" fontId="49" fillId="70" borderId="0" applyNumberFormat="0" applyBorder="0" applyAlignment="0" applyProtection="0"/>
    <xf numFmtId="0" fontId="49" fillId="70" borderId="0" applyNumberFormat="0" applyBorder="0" applyAlignment="0" applyProtection="0"/>
    <xf numFmtId="0" fontId="49" fillId="70" borderId="0" applyNumberFormat="0" applyBorder="0" applyAlignment="0" applyProtection="0"/>
    <xf numFmtId="0" fontId="49" fillId="70" borderId="0" applyNumberFormat="0" applyBorder="0" applyAlignment="0" applyProtection="0"/>
    <xf numFmtId="0" fontId="49" fillId="70" borderId="0" applyNumberFormat="0" applyBorder="0" applyAlignment="0" applyProtection="0"/>
    <xf numFmtId="0" fontId="49" fillId="70" borderId="0" applyNumberFormat="0" applyBorder="0" applyAlignment="0" applyProtection="0"/>
    <xf numFmtId="0" fontId="49" fillId="70" borderId="0" applyNumberFormat="0" applyBorder="0" applyAlignment="0" applyProtection="0"/>
    <xf numFmtId="0" fontId="49" fillId="70" borderId="0" applyNumberFormat="0" applyBorder="0" applyAlignment="0" applyProtection="0"/>
    <xf numFmtId="0" fontId="49" fillId="70" borderId="0" applyNumberFormat="0" applyBorder="0" applyAlignment="0" applyProtection="0"/>
    <xf numFmtId="0" fontId="49" fillId="70" borderId="0" applyNumberFormat="0" applyBorder="0" applyAlignment="0" applyProtection="0"/>
    <xf numFmtId="0" fontId="49" fillId="70" borderId="0" applyNumberFormat="0" applyBorder="0" applyAlignment="0" applyProtection="0"/>
    <xf numFmtId="0" fontId="49" fillId="70" borderId="0" applyNumberFormat="0" applyBorder="0" applyAlignment="0" applyProtection="0"/>
    <xf numFmtId="0" fontId="49" fillId="70" borderId="0" applyNumberFormat="0" applyBorder="0" applyAlignment="0" applyProtection="0"/>
    <xf numFmtId="0" fontId="49" fillId="70" borderId="0" applyNumberFormat="0" applyBorder="0" applyAlignment="0" applyProtection="0"/>
    <xf numFmtId="0" fontId="49" fillId="70" borderId="0" applyNumberFormat="0" applyBorder="0" applyAlignment="0" applyProtection="0"/>
    <xf numFmtId="0" fontId="49" fillId="70" borderId="0" applyNumberFormat="0" applyBorder="0" applyAlignment="0" applyProtection="0"/>
    <xf numFmtId="0" fontId="49" fillId="70" borderId="0" applyNumberFormat="0" applyBorder="0" applyAlignment="0" applyProtection="0"/>
    <xf numFmtId="0" fontId="49" fillId="70" borderId="0" applyNumberFormat="0" applyBorder="0" applyAlignment="0" applyProtection="0"/>
    <xf numFmtId="0" fontId="49" fillId="70" borderId="0" applyNumberFormat="0" applyBorder="0" applyAlignment="0" applyProtection="0"/>
    <xf numFmtId="0" fontId="49" fillId="70" borderId="0" applyNumberFormat="0" applyBorder="0" applyAlignment="0" applyProtection="0"/>
    <xf numFmtId="0" fontId="49" fillId="70" borderId="0" applyNumberFormat="0" applyBorder="0" applyAlignment="0" applyProtection="0"/>
    <xf numFmtId="0" fontId="49" fillId="70" borderId="0" applyNumberFormat="0" applyBorder="0" applyAlignment="0" applyProtection="0"/>
    <xf numFmtId="0" fontId="49" fillId="70" borderId="0" applyNumberFormat="0" applyBorder="0" applyAlignment="0" applyProtection="0"/>
    <xf numFmtId="0" fontId="49" fillId="70" borderId="0" applyNumberFormat="0" applyBorder="0" applyAlignment="0" applyProtection="0"/>
    <xf numFmtId="0" fontId="49" fillId="70" borderId="0" applyNumberFormat="0" applyBorder="0" applyAlignment="0" applyProtection="0"/>
    <xf numFmtId="0" fontId="49" fillId="70" borderId="0" applyNumberFormat="0" applyBorder="0" applyAlignment="0" applyProtection="0"/>
    <xf numFmtId="0" fontId="49" fillId="70" borderId="0" applyNumberFormat="0" applyBorder="0" applyAlignment="0" applyProtection="0"/>
    <xf numFmtId="0" fontId="49" fillId="70" borderId="0" applyNumberFormat="0" applyBorder="0" applyAlignment="0" applyProtection="0"/>
    <xf numFmtId="0" fontId="49" fillId="70" borderId="0" applyNumberFormat="0" applyBorder="0" applyAlignment="0" applyProtection="0"/>
    <xf numFmtId="0" fontId="49" fillId="70" borderId="0" applyNumberFormat="0" applyBorder="0" applyAlignment="0" applyProtection="0"/>
    <xf numFmtId="0" fontId="4" fillId="40" borderId="0" applyNumberFormat="0" applyBorder="0" applyAlignment="0" applyProtection="0"/>
    <xf numFmtId="0" fontId="49" fillId="71" borderId="0" applyNumberFormat="0" applyBorder="0" applyAlignment="0" applyProtection="0"/>
    <xf numFmtId="0" fontId="49" fillId="71" borderId="0" applyNumberFormat="0" applyBorder="0" applyAlignment="0" applyProtection="0"/>
    <xf numFmtId="0" fontId="49" fillId="71" borderId="0" applyNumberFormat="0" applyBorder="0" applyAlignment="0" applyProtection="0"/>
    <xf numFmtId="0" fontId="49" fillId="71" borderId="0" applyNumberFormat="0" applyBorder="0" applyAlignment="0" applyProtection="0"/>
    <xf numFmtId="0" fontId="49" fillId="71" borderId="0" applyNumberFormat="0" applyBorder="0" applyAlignment="0" applyProtection="0"/>
    <xf numFmtId="0" fontId="49" fillId="71" borderId="0" applyNumberFormat="0" applyBorder="0" applyAlignment="0" applyProtection="0"/>
    <xf numFmtId="0" fontId="49" fillId="71" borderId="0" applyNumberFormat="0" applyBorder="0" applyAlignment="0" applyProtection="0"/>
    <xf numFmtId="0" fontId="49" fillId="71" borderId="0" applyNumberFormat="0" applyBorder="0" applyAlignment="0" applyProtection="0"/>
    <xf numFmtId="0" fontId="49" fillId="71" borderId="0" applyNumberFormat="0" applyBorder="0" applyAlignment="0" applyProtection="0"/>
    <xf numFmtId="0" fontId="49" fillId="71" borderId="0" applyNumberFormat="0" applyBorder="0" applyAlignment="0" applyProtection="0"/>
    <xf numFmtId="0" fontId="4" fillId="41" borderId="0" applyNumberFormat="0" applyBorder="0" applyAlignment="0" applyProtection="0"/>
    <xf numFmtId="0" fontId="49" fillId="71" borderId="0" applyNumberFormat="0" applyBorder="0" applyAlignment="0" applyProtection="0"/>
    <xf numFmtId="0" fontId="49" fillId="71" borderId="0" applyNumberFormat="0" applyBorder="0" applyAlignment="0" applyProtection="0"/>
    <xf numFmtId="0" fontId="49" fillId="71" borderId="0" applyNumberFormat="0" applyBorder="0" applyAlignment="0" applyProtection="0"/>
    <xf numFmtId="0" fontId="49" fillId="71" borderId="0" applyNumberFormat="0" applyBorder="0" applyAlignment="0" applyProtection="0"/>
    <xf numFmtId="0" fontId="49" fillId="71" borderId="0" applyNumberFormat="0" applyBorder="0" applyAlignment="0" applyProtection="0"/>
    <xf numFmtId="0" fontId="49" fillId="71" borderId="0" applyNumberFormat="0" applyBorder="0" applyAlignment="0" applyProtection="0"/>
    <xf numFmtId="0" fontId="49" fillId="71" borderId="0" applyNumberFormat="0" applyBorder="0" applyAlignment="0" applyProtection="0"/>
    <xf numFmtId="0" fontId="49" fillId="71" borderId="0" applyNumberFormat="0" applyBorder="0" applyAlignment="0" applyProtection="0"/>
    <xf numFmtId="0" fontId="49" fillId="71" borderId="0" applyNumberFormat="0" applyBorder="0" applyAlignment="0" applyProtection="0"/>
    <xf numFmtId="0" fontId="49" fillId="71" borderId="0" applyNumberFormat="0" applyBorder="0" applyAlignment="0" applyProtection="0"/>
    <xf numFmtId="0" fontId="49" fillId="71" borderId="0" applyNumberFormat="0" applyBorder="0" applyAlignment="0" applyProtection="0"/>
    <xf numFmtId="0" fontId="49" fillId="71" borderId="0" applyNumberFormat="0" applyBorder="0" applyAlignment="0" applyProtection="0"/>
    <xf numFmtId="0" fontId="49" fillId="71" borderId="0" applyNumberFormat="0" applyBorder="0" applyAlignment="0" applyProtection="0"/>
    <xf numFmtId="0" fontId="49" fillId="71" borderId="0" applyNumberFormat="0" applyBorder="0" applyAlignment="0" applyProtection="0"/>
    <xf numFmtId="0" fontId="49" fillId="71" borderId="0" applyNumberFormat="0" applyBorder="0" applyAlignment="0" applyProtection="0"/>
    <xf numFmtId="0" fontId="49" fillId="71" borderId="0" applyNumberFormat="0" applyBorder="0" applyAlignment="0" applyProtection="0"/>
    <xf numFmtId="0" fontId="49" fillId="71" borderId="0" applyNumberFormat="0" applyBorder="0" applyAlignment="0" applyProtection="0"/>
    <xf numFmtId="0" fontId="49" fillId="71" borderId="0" applyNumberFormat="0" applyBorder="0" applyAlignment="0" applyProtection="0"/>
    <xf numFmtId="0" fontId="49" fillId="71" borderId="0" applyNumberFormat="0" applyBorder="0" applyAlignment="0" applyProtection="0"/>
    <xf numFmtId="0" fontId="49" fillId="71" borderId="0" applyNumberFormat="0" applyBorder="0" applyAlignment="0" applyProtection="0"/>
    <xf numFmtId="0" fontId="49" fillId="71" borderId="0" applyNumberFormat="0" applyBorder="0" applyAlignment="0" applyProtection="0"/>
    <xf numFmtId="0" fontId="49" fillId="71" borderId="0" applyNumberFormat="0" applyBorder="0" applyAlignment="0" applyProtection="0"/>
    <xf numFmtId="0" fontId="49" fillId="71" borderId="0" applyNumberFormat="0" applyBorder="0" applyAlignment="0" applyProtection="0"/>
    <xf numFmtId="0" fontId="49" fillId="71" borderId="0" applyNumberFormat="0" applyBorder="0" applyAlignment="0" applyProtection="0"/>
    <xf numFmtId="0" fontId="49" fillId="71" borderId="0" applyNumberFormat="0" applyBorder="0" applyAlignment="0" applyProtection="0"/>
    <xf numFmtId="0" fontId="49" fillId="71" borderId="0" applyNumberFormat="0" applyBorder="0" applyAlignment="0" applyProtection="0"/>
    <xf numFmtId="0" fontId="49" fillId="71" borderId="0" applyNumberFormat="0" applyBorder="0" applyAlignment="0" applyProtection="0"/>
    <xf numFmtId="0" fontId="49" fillId="71" borderId="0" applyNumberFormat="0" applyBorder="0" applyAlignment="0" applyProtection="0"/>
    <xf numFmtId="0" fontId="49" fillId="71" borderId="0" applyNumberFormat="0" applyBorder="0" applyAlignment="0" applyProtection="0"/>
    <xf numFmtId="0" fontId="49" fillId="71" borderId="0" applyNumberFormat="0" applyBorder="0" applyAlignment="0" applyProtection="0"/>
    <xf numFmtId="0" fontId="49" fillId="71" borderId="0" applyNumberFormat="0" applyBorder="0" applyAlignment="0" applyProtection="0"/>
    <xf numFmtId="0" fontId="5" fillId="15" borderId="1" applyNumberFormat="0" applyAlignment="0" applyProtection="0"/>
    <xf numFmtId="0" fontId="50" fillId="72" borderId="24" applyNumberFormat="0" applyAlignment="0" applyProtection="0"/>
    <xf numFmtId="0" fontId="50" fillId="72" borderId="24" applyNumberFormat="0" applyAlignment="0" applyProtection="0"/>
    <xf numFmtId="0" fontId="50" fillId="72" borderId="24" applyNumberFormat="0" applyAlignment="0" applyProtection="0"/>
    <xf numFmtId="0" fontId="50" fillId="72" borderId="24" applyNumberFormat="0" applyAlignment="0" applyProtection="0"/>
    <xf numFmtId="0" fontId="50" fillId="72" borderId="24" applyNumberFormat="0" applyAlignment="0" applyProtection="0"/>
    <xf numFmtId="0" fontId="50" fillId="72" borderId="24" applyNumberFormat="0" applyAlignment="0" applyProtection="0"/>
    <xf numFmtId="0" fontId="50" fillId="72" borderId="24" applyNumberFormat="0" applyAlignment="0" applyProtection="0"/>
    <xf numFmtId="0" fontId="50" fillId="72" borderId="24" applyNumberFormat="0" applyAlignment="0" applyProtection="0"/>
    <xf numFmtId="0" fontId="50" fillId="72" borderId="24" applyNumberFormat="0" applyAlignment="0" applyProtection="0"/>
    <xf numFmtId="0" fontId="50" fillId="72" borderId="24" applyNumberFormat="0" applyAlignment="0" applyProtection="0"/>
    <xf numFmtId="0" fontId="5" fillId="6" borderId="1" applyNumberFormat="0" applyAlignment="0" applyProtection="0"/>
    <xf numFmtId="0" fontId="50" fillId="72" borderId="24" applyNumberFormat="0" applyAlignment="0" applyProtection="0"/>
    <xf numFmtId="0" fontId="50" fillId="72" borderId="24" applyNumberFormat="0" applyAlignment="0" applyProtection="0"/>
    <xf numFmtId="0" fontId="50" fillId="72" borderId="24" applyNumberFormat="0" applyAlignment="0" applyProtection="0"/>
    <xf numFmtId="0" fontId="50" fillId="72" borderId="24" applyNumberFormat="0" applyAlignment="0" applyProtection="0"/>
    <xf numFmtId="0" fontId="50" fillId="72" borderId="24" applyNumberFormat="0" applyAlignment="0" applyProtection="0"/>
    <xf numFmtId="0" fontId="50" fillId="72" borderId="24" applyNumberFormat="0" applyAlignment="0" applyProtection="0"/>
    <xf numFmtId="0" fontId="50" fillId="72" borderId="24" applyNumberFormat="0" applyAlignment="0" applyProtection="0"/>
    <xf numFmtId="0" fontId="50" fillId="72" borderId="24" applyNumberFormat="0" applyAlignment="0" applyProtection="0"/>
    <xf numFmtId="0" fontId="50" fillId="72" borderId="24" applyNumberFormat="0" applyAlignment="0" applyProtection="0"/>
    <xf numFmtId="0" fontId="50" fillId="72" borderId="24" applyNumberFormat="0" applyAlignment="0" applyProtection="0"/>
    <xf numFmtId="0" fontId="50" fillId="72" borderId="24" applyNumberFormat="0" applyAlignment="0" applyProtection="0"/>
    <xf numFmtId="0" fontId="50" fillId="72" borderId="24" applyNumberFormat="0" applyAlignment="0" applyProtection="0"/>
    <xf numFmtId="0" fontId="50" fillId="72" borderId="24" applyNumberFormat="0" applyAlignment="0" applyProtection="0"/>
    <xf numFmtId="0" fontId="50" fillId="72" borderId="24" applyNumberFormat="0" applyAlignment="0" applyProtection="0"/>
    <xf numFmtId="0" fontId="50" fillId="72" borderId="24" applyNumberFormat="0" applyAlignment="0" applyProtection="0"/>
    <xf numFmtId="0" fontId="50" fillId="72" borderId="24" applyNumberFormat="0" applyAlignment="0" applyProtection="0"/>
    <xf numFmtId="0" fontId="50" fillId="72" borderId="24" applyNumberFormat="0" applyAlignment="0" applyProtection="0"/>
    <xf numFmtId="0" fontId="50" fillId="72" borderId="24" applyNumberFormat="0" applyAlignment="0" applyProtection="0"/>
    <xf numFmtId="0" fontId="50" fillId="72" borderId="24" applyNumberFormat="0" applyAlignment="0" applyProtection="0"/>
    <xf numFmtId="0" fontId="50" fillId="72" borderId="24" applyNumberFormat="0" applyAlignment="0" applyProtection="0"/>
    <xf numFmtId="0" fontId="50" fillId="72" borderId="24" applyNumberFormat="0" applyAlignment="0" applyProtection="0"/>
    <xf numFmtId="0" fontId="50" fillId="72" borderId="24" applyNumberFormat="0" applyAlignment="0" applyProtection="0"/>
    <xf numFmtId="0" fontId="50" fillId="72" borderId="24" applyNumberFormat="0" applyAlignment="0" applyProtection="0"/>
    <xf numFmtId="0" fontId="50" fillId="72" borderId="24" applyNumberFormat="0" applyAlignment="0" applyProtection="0"/>
    <xf numFmtId="0" fontId="50" fillId="72" borderId="24" applyNumberFormat="0" applyAlignment="0" applyProtection="0"/>
    <xf numFmtId="0" fontId="50" fillId="72" borderId="24" applyNumberFormat="0" applyAlignment="0" applyProtection="0"/>
    <xf numFmtId="0" fontId="50" fillId="72" borderId="24" applyNumberFormat="0" applyAlignment="0" applyProtection="0"/>
    <xf numFmtId="0" fontId="50" fillId="72" borderId="24" applyNumberFormat="0" applyAlignment="0" applyProtection="0"/>
    <xf numFmtId="0" fontId="50" fillId="72" borderId="24" applyNumberFormat="0" applyAlignment="0" applyProtection="0"/>
    <xf numFmtId="0" fontId="50" fillId="72" borderId="24" applyNumberFormat="0" applyAlignment="0" applyProtection="0"/>
    <xf numFmtId="0" fontId="50" fillId="72" borderId="24" applyNumberFormat="0" applyAlignment="0" applyProtection="0"/>
    <xf numFmtId="0" fontId="6" fillId="42" borderId="2" applyNumberFormat="0" applyAlignment="0" applyProtection="0"/>
    <xf numFmtId="0" fontId="51" fillId="73" borderId="25" applyNumberFormat="0" applyAlignment="0" applyProtection="0"/>
    <xf numFmtId="0" fontId="51" fillId="73" borderId="25" applyNumberFormat="0" applyAlignment="0" applyProtection="0"/>
    <xf numFmtId="0" fontId="51" fillId="73" borderId="25" applyNumberFormat="0" applyAlignment="0" applyProtection="0"/>
    <xf numFmtId="0" fontId="51" fillId="73" borderId="25" applyNumberFormat="0" applyAlignment="0" applyProtection="0"/>
    <xf numFmtId="0" fontId="51" fillId="73" borderId="25" applyNumberFormat="0" applyAlignment="0" applyProtection="0"/>
    <xf numFmtId="0" fontId="51" fillId="73" borderId="25" applyNumberFormat="0" applyAlignment="0" applyProtection="0"/>
    <xf numFmtId="0" fontId="51" fillId="73" borderId="25" applyNumberFormat="0" applyAlignment="0" applyProtection="0"/>
    <xf numFmtId="0" fontId="51" fillId="73" borderId="25" applyNumberFormat="0" applyAlignment="0" applyProtection="0"/>
    <xf numFmtId="0" fontId="51" fillId="73" borderId="25" applyNumberFormat="0" applyAlignment="0" applyProtection="0"/>
    <xf numFmtId="0" fontId="51" fillId="73" borderId="25" applyNumberFormat="0" applyAlignment="0" applyProtection="0"/>
    <xf numFmtId="0" fontId="6" fillId="43" borderId="2" applyNumberFormat="0" applyAlignment="0" applyProtection="0"/>
    <xf numFmtId="0" fontId="51" fillId="73" borderId="25" applyNumberFormat="0" applyAlignment="0" applyProtection="0"/>
    <xf numFmtId="0" fontId="51" fillId="73" borderId="25" applyNumberFormat="0" applyAlignment="0" applyProtection="0"/>
    <xf numFmtId="0" fontId="51" fillId="73" borderId="25" applyNumberFormat="0" applyAlignment="0" applyProtection="0"/>
    <xf numFmtId="0" fontId="51" fillId="73" borderId="25" applyNumberFormat="0" applyAlignment="0" applyProtection="0"/>
    <xf numFmtId="0" fontId="51" fillId="73" borderId="25" applyNumberFormat="0" applyAlignment="0" applyProtection="0"/>
    <xf numFmtId="0" fontId="51" fillId="73" borderId="25" applyNumberFormat="0" applyAlignment="0" applyProtection="0"/>
    <xf numFmtId="0" fontId="51" fillId="73" borderId="25" applyNumberFormat="0" applyAlignment="0" applyProtection="0"/>
    <xf numFmtId="0" fontId="51" fillId="73" borderId="25" applyNumberFormat="0" applyAlignment="0" applyProtection="0"/>
    <xf numFmtId="0" fontId="51" fillId="73" borderId="25" applyNumberFormat="0" applyAlignment="0" applyProtection="0"/>
    <xf numFmtId="0" fontId="51" fillId="73" borderId="25" applyNumberFormat="0" applyAlignment="0" applyProtection="0"/>
    <xf numFmtId="0" fontId="6" fillId="42" borderId="2" applyNumberFormat="0" applyAlignment="0" applyProtection="0"/>
    <xf numFmtId="0" fontId="51" fillId="73" borderId="25" applyNumberFormat="0" applyAlignment="0" applyProtection="0"/>
    <xf numFmtId="0" fontId="51" fillId="73" borderId="25" applyNumberFormat="0" applyAlignment="0" applyProtection="0"/>
    <xf numFmtId="0" fontId="51" fillId="73" borderId="25" applyNumberFormat="0" applyAlignment="0" applyProtection="0"/>
    <xf numFmtId="0" fontId="51" fillId="73" borderId="25" applyNumberFormat="0" applyAlignment="0" applyProtection="0"/>
    <xf numFmtId="0" fontId="51" fillId="73" borderId="25" applyNumberFormat="0" applyAlignment="0" applyProtection="0"/>
    <xf numFmtId="0" fontId="51" fillId="73" borderId="25" applyNumberFormat="0" applyAlignment="0" applyProtection="0"/>
    <xf numFmtId="0" fontId="51" fillId="73" borderId="25" applyNumberFormat="0" applyAlignment="0" applyProtection="0"/>
    <xf numFmtId="0" fontId="51" fillId="73" borderId="25" applyNumberFormat="0" applyAlignment="0" applyProtection="0"/>
    <xf numFmtId="0" fontId="51" fillId="73" borderId="25" applyNumberFormat="0" applyAlignment="0" applyProtection="0"/>
    <xf numFmtId="0" fontId="51" fillId="73" borderId="25" applyNumberFormat="0" applyAlignment="0" applyProtection="0"/>
    <xf numFmtId="0" fontId="51" fillId="73" borderId="25" applyNumberFormat="0" applyAlignment="0" applyProtection="0"/>
    <xf numFmtId="0" fontId="51" fillId="73" borderId="25" applyNumberFormat="0" applyAlignment="0" applyProtection="0"/>
    <xf numFmtId="0" fontId="51" fillId="73" borderId="25" applyNumberFormat="0" applyAlignment="0" applyProtection="0"/>
    <xf numFmtId="0" fontId="51" fillId="73" borderId="25" applyNumberFormat="0" applyAlignment="0" applyProtection="0"/>
    <xf numFmtId="0" fontId="51" fillId="73" borderId="25" applyNumberFormat="0" applyAlignment="0" applyProtection="0"/>
    <xf numFmtId="0" fontId="51" fillId="73" borderId="25" applyNumberFormat="0" applyAlignment="0" applyProtection="0"/>
    <xf numFmtId="0" fontId="51" fillId="73" borderId="25" applyNumberFormat="0" applyAlignment="0" applyProtection="0"/>
    <xf numFmtId="0" fontId="51" fillId="73" borderId="25" applyNumberFormat="0" applyAlignment="0" applyProtection="0"/>
    <xf numFmtId="0" fontId="51" fillId="73" borderId="25" applyNumberFormat="0" applyAlignment="0" applyProtection="0"/>
    <xf numFmtId="0" fontId="51" fillId="73" borderId="25" applyNumberFormat="0" applyAlignment="0" applyProtection="0"/>
    <xf numFmtId="0" fontId="51" fillId="73" borderId="25" applyNumberFormat="0" applyAlignment="0" applyProtection="0"/>
    <xf numFmtId="0" fontId="7" fillId="42" borderId="1" applyNumberFormat="0" applyAlignment="0" applyProtection="0"/>
    <xf numFmtId="0" fontId="52" fillId="73" borderId="24" applyNumberFormat="0" applyAlignment="0" applyProtection="0"/>
    <xf numFmtId="0" fontId="52" fillId="73" borderId="24" applyNumberFormat="0" applyAlignment="0" applyProtection="0"/>
    <xf numFmtId="0" fontId="52" fillId="73" borderId="24" applyNumberFormat="0" applyAlignment="0" applyProtection="0"/>
    <xf numFmtId="0" fontId="52" fillId="73" borderId="24" applyNumberFormat="0" applyAlignment="0" applyProtection="0"/>
    <xf numFmtId="0" fontId="52" fillId="73" borderId="24" applyNumberFormat="0" applyAlignment="0" applyProtection="0"/>
    <xf numFmtId="0" fontId="52" fillId="73" borderId="24" applyNumberFormat="0" applyAlignment="0" applyProtection="0"/>
    <xf numFmtId="0" fontId="52" fillId="73" borderId="24" applyNumberFormat="0" applyAlignment="0" applyProtection="0"/>
    <xf numFmtId="0" fontId="52" fillId="73" borderId="24" applyNumberFormat="0" applyAlignment="0" applyProtection="0"/>
    <xf numFmtId="0" fontId="52" fillId="73" borderId="24" applyNumberFormat="0" applyAlignment="0" applyProtection="0"/>
    <xf numFmtId="0" fontId="52" fillId="73" borderId="24" applyNumberFormat="0" applyAlignment="0" applyProtection="0"/>
    <xf numFmtId="0" fontId="7" fillId="43" borderId="1" applyNumberFormat="0" applyAlignment="0" applyProtection="0"/>
    <xf numFmtId="0" fontId="52" fillId="73" borderId="24" applyNumberFormat="0" applyAlignment="0" applyProtection="0"/>
    <xf numFmtId="0" fontId="52" fillId="73" borderId="24" applyNumberFormat="0" applyAlignment="0" applyProtection="0"/>
    <xf numFmtId="0" fontId="52" fillId="73" borderId="24" applyNumberFormat="0" applyAlignment="0" applyProtection="0"/>
    <xf numFmtId="0" fontId="52" fillId="73" borderId="24" applyNumberFormat="0" applyAlignment="0" applyProtection="0"/>
    <xf numFmtId="0" fontId="52" fillId="73" borderId="24" applyNumberFormat="0" applyAlignment="0" applyProtection="0"/>
    <xf numFmtId="0" fontId="52" fillId="73" borderId="24" applyNumberFormat="0" applyAlignment="0" applyProtection="0"/>
    <xf numFmtId="0" fontId="52" fillId="73" borderId="24" applyNumberFormat="0" applyAlignment="0" applyProtection="0"/>
    <xf numFmtId="0" fontId="52" fillId="73" borderId="24" applyNumberFormat="0" applyAlignment="0" applyProtection="0"/>
    <xf numFmtId="0" fontId="52" fillId="73" borderId="24" applyNumberFormat="0" applyAlignment="0" applyProtection="0"/>
    <xf numFmtId="0" fontId="52" fillId="73" borderId="24" applyNumberFormat="0" applyAlignment="0" applyProtection="0"/>
    <xf numFmtId="0" fontId="7" fillId="42" borderId="1" applyNumberFormat="0" applyAlignment="0" applyProtection="0"/>
    <xf numFmtId="0" fontId="52" fillId="73" borderId="24" applyNumberFormat="0" applyAlignment="0" applyProtection="0"/>
    <xf numFmtId="0" fontId="52" fillId="73" borderId="24" applyNumberFormat="0" applyAlignment="0" applyProtection="0"/>
    <xf numFmtId="0" fontId="52" fillId="73" borderId="24" applyNumberFormat="0" applyAlignment="0" applyProtection="0"/>
    <xf numFmtId="0" fontId="52" fillId="73" borderId="24" applyNumberFormat="0" applyAlignment="0" applyProtection="0"/>
    <xf numFmtId="0" fontId="52" fillId="73" borderId="24" applyNumberFormat="0" applyAlignment="0" applyProtection="0"/>
    <xf numFmtId="0" fontId="52" fillId="73" borderId="24" applyNumberFormat="0" applyAlignment="0" applyProtection="0"/>
    <xf numFmtId="0" fontId="52" fillId="73" borderId="24" applyNumberFormat="0" applyAlignment="0" applyProtection="0"/>
    <xf numFmtId="0" fontId="52" fillId="73" borderId="24" applyNumberFormat="0" applyAlignment="0" applyProtection="0"/>
    <xf numFmtId="0" fontId="52" fillId="73" borderId="24" applyNumberFormat="0" applyAlignment="0" applyProtection="0"/>
    <xf numFmtId="0" fontId="52" fillId="73" borderId="24" applyNumberFormat="0" applyAlignment="0" applyProtection="0"/>
    <xf numFmtId="0" fontId="52" fillId="73" borderId="24" applyNumberFormat="0" applyAlignment="0" applyProtection="0"/>
    <xf numFmtId="0" fontId="52" fillId="73" borderId="24" applyNumberFormat="0" applyAlignment="0" applyProtection="0"/>
    <xf numFmtId="0" fontId="52" fillId="73" borderId="24" applyNumberFormat="0" applyAlignment="0" applyProtection="0"/>
    <xf numFmtId="0" fontId="52" fillId="73" borderId="24" applyNumberFormat="0" applyAlignment="0" applyProtection="0"/>
    <xf numFmtId="0" fontId="52" fillId="73" borderId="24" applyNumberFormat="0" applyAlignment="0" applyProtection="0"/>
    <xf numFmtId="0" fontId="52" fillId="73" borderId="24" applyNumberFormat="0" applyAlignment="0" applyProtection="0"/>
    <xf numFmtId="0" fontId="52" fillId="73" borderId="24" applyNumberFormat="0" applyAlignment="0" applyProtection="0"/>
    <xf numFmtId="0" fontId="52" fillId="73" borderId="24" applyNumberFormat="0" applyAlignment="0" applyProtection="0"/>
    <xf numFmtId="0" fontId="52" fillId="73" borderId="24" applyNumberFormat="0" applyAlignment="0" applyProtection="0"/>
    <xf numFmtId="0" fontId="52" fillId="73" borderId="24" applyNumberFormat="0" applyAlignment="0" applyProtection="0"/>
    <xf numFmtId="0" fontId="52" fillId="73" borderId="24" applyNumberFormat="0" applyAlignment="0" applyProtection="0"/>
    <xf numFmtId="0" fontId="8" fillId="0" borderId="3" applyNumberFormat="0" applyFill="0" applyAlignment="0" applyProtection="0"/>
    <xf numFmtId="0" fontId="53" fillId="0" borderId="26" applyNumberFormat="0" applyFill="0" applyAlignment="0" applyProtection="0"/>
    <xf numFmtId="0" fontId="53" fillId="0" borderId="26" applyNumberFormat="0" applyFill="0" applyAlignment="0" applyProtection="0"/>
    <xf numFmtId="0" fontId="53" fillId="0" borderId="26" applyNumberFormat="0" applyFill="0" applyAlignment="0" applyProtection="0"/>
    <xf numFmtId="0" fontId="53" fillId="0" borderId="26" applyNumberFormat="0" applyFill="0" applyAlignment="0" applyProtection="0"/>
    <xf numFmtId="0" fontId="53" fillId="0" borderId="26" applyNumberFormat="0" applyFill="0" applyAlignment="0" applyProtection="0"/>
    <xf numFmtId="0" fontId="53" fillId="0" borderId="26" applyNumberFormat="0" applyFill="0" applyAlignment="0" applyProtection="0"/>
    <xf numFmtId="0" fontId="53" fillId="0" borderId="26" applyNumberFormat="0" applyFill="0" applyAlignment="0" applyProtection="0"/>
    <xf numFmtId="0" fontId="53" fillId="0" borderId="26" applyNumberFormat="0" applyFill="0" applyAlignment="0" applyProtection="0"/>
    <xf numFmtId="0" fontId="53" fillId="0" borderId="26" applyNumberFormat="0" applyFill="0" applyAlignment="0" applyProtection="0"/>
    <xf numFmtId="0" fontId="53" fillId="0" borderId="26" applyNumberFormat="0" applyFill="0" applyAlignment="0" applyProtection="0"/>
    <xf numFmtId="0" fontId="8" fillId="0" borderId="3" applyNumberFormat="0" applyFill="0" applyAlignment="0" applyProtection="0"/>
    <xf numFmtId="0" fontId="53" fillId="0" borderId="26" applyNumberFormat="0" applyFill="0" applyAlignment="0" applyProtection="0"/>
    <xf numFmtId="0" fontId="53" fillId="0" borderId="26" applyNumberFormat="0" applyFill="0" applyAlignment="0" applyProtection="0"/>
    <xf numFmtId="0" fontId="53" fillId="0" borderId="26" applyNumberFormat="0" applyFill="0" applyAlignment="0" applyProtection="0"/>
    <xf numFmtId="0" fontId="53" fillId="0" borderId="26" applyNumberFormat="0" applyFill="0" applyAlignment="0" applyProtection="0"/>
    <xf numFmtId="0" fontId="53" fillId="0" borderId="26" applyNumberFormat="0" applyFill="0" applyAlignment="0" applyProtection="0"/>
    <xf numFmtId="0" fontId="53" fillId="0" borderId="26" applyNumberFormat="0" applyFill="0" applyAlignment="0" applyProtection="0"/>
    <xf numFmtId="0" fontId="53" fillId="0" borderId="26" applyNumberFormat="0" applyFill="0" applyAlignment="0" applyProtection="0"/>
    <xf numFmtId="0" fontId="53" fillId="0" borderId="26" applyNumberFormat="0" applyFill="0" applyAlignment="0" applyProtection="0"/>
    <xf numFmtId="0" fontId="53" fillId="0" borderId="26" applyNumberFormat="0" applyFill="0" applyAlignment="0" applyProtection="0"/>
    <xf numFmtId="0" fontId="53" fillId="0" borderId="26" applyNumberFormat="0" applyFill="0" applyAlignment="0" applyProtection="0"/>
    <xf numFmtId="0" fontId="53" fillId="0" borderId="26" applyNumberFormat="0" applyFill="0" applyAlignment="0" applyProtection="0"/>
    <xf numFmtId="0" fontId="53" fillId="0" borderId="26" applyNumberFormat="0" applyFill="0" applyAlignment="0" applyProtection="0"/>
    <xf numFmtId="0" fontId="53" fillId="0" borderId="26" applyNumberFormat="0" applyFill="0" applyAlignment="0" applyProtection="0"/>
    <xf numFmtId="0" fontId="53" fillId="0" borderId="26" applyNumberFormat="0" applyFill="0" applyAlignment="0" applyProtection="0"/>
    <xf numFmtId="0" fontId="53" fillId="0" borderId="26" applyNumberFormat="0" applyFill="0" applyAlignment="0" applyProtection="0"/>
    <xf numFmtId="0" fontId="53" fillId="0" borderId="26" applyNumberFormat="0" applyFill="0" applyAlignment="0" applyProtection="0"/>
    <xf numFmtId="0" fontId="53" fillId="0" borderId="26" applyNumberFormat="0" applyFill="0" applyAlignment="0" applyProtection="0"/>
    <xf numFmtId="0" fontId="53" fillId="0" borderId="26" applyNumberFormat="0" applyFill="0" applyAlignment="0" applyProtection="0"/>
    <xf numFmtId="0" fontId="53" fillId="0" borderId="26" applyNumberFormat="0" applyFill="0" applyAlignment="0" applyProtection="0"/>
    <xf numFmtId="0" fontId="53" fillId="0" borderId="26" applyNumberFormat="0" applyFill="0" applyAlignment="0" applyProtection="0"/>
    <xf numFmtId="0" fontId="53" fillId="0" borderId="26" applyNumberFormat="0" applyFill="0" applyAlignment="0" applyProtection="0"/>
    <xf numFmtId="0" fontId="53" fillId="0" borderId="26" applyNumberFormat="0" applyFill="0" applyAlignment="0" applyProtection="0"/>
    <xf numFmtId="0" fontId="53" fillId="0" borderId="26" applyNumberFormat="0" applyFill="0" applyAlignment="0" applyProtection="0"/>
    <xf numFmtId="0" fontId="53" fillId="0" borderId="26" applyNumberFormat="0" applyFill="0" applyAlignment="0" applyProtection="0"/>
    <xf numFmtId="0" fontId="53" fillId="0" borderId="26" applyNumberFormat="0" applyFill="0" applyAlignment="0" applyProtection="0"/>
    <xf numFmtId="0" fontId="53" fillId="0" borderId="26" applyNumberFormat="0" applyFill="0" applyAlignment="0" applyProtection="0"/>
    <xf numFmtId="0" fontId="53" fillId="0" borderId="26" applyNumberFormat="0" applyFill="0" applyAlignment="0" applyProtection="0"/>
    <xf numFmtId="0" fontId="53" fillId="0" borderId="26" applyNumberFormat="0" applyFill="0" applyAlignment="0" applyProtection="0"/>
    <xf numFmtId="0" fontId="53" fillId="0" borderId="26" applyNumberFormat="0" applyFill="0" applyAlignment="0" applyProtection="0"/>
    <xf numFmtId="0" fontId="53" fillId="0" borderId="26" applyNumberFormat="0" applyFill="0" applyAlignment="0" applyProtection="0"/>
    <xf numFmtId="0" fontId="53" fillId="0" borderId="26" applyNumberFormat="0" applyFill="0" applyAlignment="0" applyProtection="0"/>
    <xf numFmtId="0" fontId="9" fillId="0" borderId="4" applyNumberFormat="0" applyFill="0" applyAlignment="0" applyProtection="0"/>
    <xf numFmtId="0" fontId="54" fillId="0" borderId="27" applyNumberFormat="0" applyFill="0" applyAlignment="0" applyProtection="0"/>
    <xf numFmtId="0" fontId="54" fillId="0" borderId="27" applyNumberFormat="0" applyFill="0" applyAlignment="0" applyProtection="0"/>
    <xf numFmtId="0" fontId="54" fillId="0" borderId="27" applyNumberFormat="0" applyFill="0" applyAlignment="0" applyProtection="0"/>
    <xf numFmtId="0" fontId="54" fillId="0" borderId="27" applyNumberFormat="0" applyFill="0" applyAlignment="0" applyProtection="0"/>
    <xf numFmtId="0" fontId="54" fillId="0" borderId="27" applyNumberFormat="0" applyFill="0" applyAlignment="0" applyProtection="0"/>
    <xf numFmtId="0" fontId="54" fillId="0" borderId="27" applyNumberFormat="0" applyFill="0" applyAlignment="0" applyProtection="0"/>
    <xf numFmtId="0" fontId="54" fillId="0" borderId="27" applyNumberFormat="0" applyFill="0" applyAlignment="0" applyProtection="0"/>
    <xf numFmtId="0" fontId="54" fillId="0" borderId="27" applyNumberFormat="0" applyFill="0" applyAlignment="0" applyProtection="0"/>
    <xf numFmtId="0" fontId="54" fillId="0" borderId="27" applyNumberFormat="0" applyFill="0" applyAlignment="0" applyProtection="0"/>
    <xf numFmtId="0" fontId="54" fillId="0" borderId="27" applyNumberFormat="0" applyFill="0" applyAlignment="0" applyProtection="0"/>
    <xf numFmtId="0" fontId="9" fillId="0" borderId="4" applyNumberFormat="0" applyFill="0" applyAlignment="0" applyProtection="0"/>
    <xf numFmtId="0" fontId="54" fillId="0" borderId="27" applyNumberFormat="0" applyFill="0" applyAlignment="0" applyProtection="0"/>
    <xf numFmtId="0" fontId="54" fillId="0" borderId="27" applyNumberFormat="0" applyFill="0" applyAlignment="0" applyProtection="0"/>
    <xf numFmtId="0" fontId="54" fillId="0" borderId="27" applyNumberFormat="0" applyFill="0" applyAlignment="0" applyProtection="0"/>
    <xf numFmtId="0" fontId="54" fillId="0" borderId="27" applyNumberFormat="0" applyFill="0" applyAlignment="0" applyProtection="0"/>
    <xf numFmtId="0" fontId="54" fillId="0" borderId="27" applyNumberFormat="0" applyFill="0" applyAlignment="0" applyProtection="0"/>
    <xf numFmtId="0" fontId="54" fillId="0" borderId="27" applyNumberFormat="0" applyFill="0" applyAlignment="0" applyProtection="0"/>
    <xf numFmtId="0" fontId="54" fillId="0" borderId="27" applyNumberFormat="0" applyFill="0" applyAlignment="0" applyProtection="0"/>
    <xf numFmtId="0" fontId="54" fillId="0" borderId="27" applyNumberFormat="0" applyFill="0" applyAlignment="0" applyProtection="0"/>
    <xf numFmtId="0" fontId="54" fillId="0" borderId="27" applyNumberFormat="0" applyFill="0" applyAlignment="0" applyProtection="0"/>
    <xf numFmtId="0" fontId="54" fillId="0" borderId="27" applyNumberFormat="0" applyFill="0" applyAlignment="0" applyProtection="0"/>
    <xf numFmtId="0" fontId="54" fillId="0" borderId="27" applyNumberFormat="0" applyFill="0" applyAlignment="0" applyProtection="0"/>
    <xf numFmtId="0" fontId="54" fillId="0" borderId="27" applyNumberFormat="0" applyFill="0" applyAlignment="0" applyProtection="0"/>
    <xf numFmtId="0" fontId="54" fillId="0" borderId="27" applyNumberFormat="0" applyFill="0" applyAlignment="0" applyProtection="0"/>
    <xf numFmtId="0" fontId="54" fillId="0" borderId="27" applyNumberFormat="0" applyFill="0" applyAlignment="0" applyProtection="0"/>
    <xf numFmtId="0" fontId="54" fillId="0" borderId="27" applyNumberFormat="0" applyFill="0" applyAlignment="0" applyProtection="0"/>
    <xf numFmtId="0" fontId="54" fillId="0" borderId="27" applyNumberFormat="0" applyFill="0" applyAlignment="0" applyProtection="0"/>
    <xf numFmtId="0" fontId="54" fillId="0" borderId="27" applyNumberFormat="0" applyFill="0" applyAlignment="0" applyProtection="0"/>
    <xf numFmtId="0" fontId="54" fillId="0" borderId="27" applyNumberFormat="0" applyFill="0" applyAlignment="0" applyProtection="0"/>
    <xf numFmtId="0" fontId="54" fillId="0" borderId="27" applyNumberFormat="0" applyFill="0" applyAlignment="0" applyProtection="0"/>
    <xf numFmtId="0" fontId="54" fillId="0" borderId="27" applyNumberFormat="0" applyFill="0" applyAlignment="0" applyProtection="0"/>
    <xf numFmtId="0" fontId="54" fillId="0" borderId="27" applyNumberFormat="0" applyFill="0" applyAlignment="0" applyProtection="0"/>
    <xf numFmtId="0" fontId="54" fillId="0" borderId="27" applyNumberFormat="0" applyFill="0" applyAlignment="0" applyProtection="0"/>
    <xf numFmtId="0" fontId="54" fillId="0" borderId="27" applyNumberFormat="0" applyFill="0" applyAlignment="0" applyProtection="0"/>
    <xf numFmtId="0" fontId="54" fillId="0" borderId="27" applyNumberFormat="0" applyFill="0" applyAlignment="0" applyProtection="0"/>
    <xf numFmtId="0" fontId="54" fillId="0" borderId="27" applyNumberFormat="0" applyFill="0" applyAlignment="0" applyProtection="0"/>
    <xf numFmtId="0" fontId="54" fillId="0" borderId="27" applyNumberFormat="0" applyFill="0" applyAlignment="0" applyProtection="0"/>
    <xf numFmtId="0" fontId="54" fillId="0" borderId="27" applyNumberFormat="0" applyFill="0" applyAlignment="0" applyProtection="0"/>
    <xf numFmtId="0" fontId="54" fillId="0" borderId="27" applyNumberFormat="0" applyFill="0" applyAlignment="0" applyProtection="0"/>
    <xf numFmtId="0" fontId="54" fillId="0" borderId="27" applyNumberFormat="0" applyFill="0" applyAlignment="0" applyProtection="0"/>
    <xf numFmtId="0" fontId="54" fillId="0" borderId="27" applyNumberFormat="0" applyFill="0" applyAlignment="0" applyProtection="0"/>
    <xf numFmtId="0" fontId="54" fillId="0" borderId="27" applyNumberFormat="0" applyFill="0" applyAlignment="0" applyProtection="0"/>
    <xf numFmtId="0" fontId="10" fillId="0" borderId="5" applyNumberFormat="0" applyFill="0" applyAlignment="0" applyProtection="0"/>
    <xf numFmtId="0" fontId="55" fillId="0" borderId="28" applyNumberFormat="0" applyFill="0" applyAlignment="0" applyProtection="0"/>
    <xf numFmtId="0" fontId="55" fillId="0" borderId="28" applyNumberFormat="0" applyFill="0" applyAlignment="0" applyProtection="0"/>
    <xf numFmtId="0" fontId="55" fillId="0" borderId="28" applyNumberFormat="0" applyFill="0" applyAlignment="0" applyProtection="0"/>
    <xf numFmtId="0" fontId="55" fillId="0" borderId="28" applyNumberFormat="0" applyFill="0" applyAlignment="0" applyProtection="0"/>
    <xf numFmtId="0" fontId="55" fillId="0" borderId="28" applyNumberFormat="0" applyFill="0" applyAlignment="0" applyProtection="0"/>
    <xf numFmtId="0" fontId="55" fillId="0" borderId="28" applyNumberFormat="0" applyFill="0" applyAlignment="0" applyProtection="0"/>
    <xf numFmtId="0" fontId="55" fillId="0" borderId="28" applyNumberFormat="0" applyFill="0" applyAlignment="0" applyProtection="0"/>
    <xf numFmtId="0" fontId="55" fillId="0" borderId="28" applyNumberFormat="0" applyFill="0" applyAlignment="0" applyProtection="0"/>
    <xf numFmtId="0" fontId="55" fillId="0" borderId="28" applyNumberFormat="0" applyFill="0" applyAlignment="0" applyProtection="0"/>
    <xf numFmtId="0" fontId="55" fillId="0" borderId="28" applyNumberFormat="0" applyFill="0" applyAlignment="0" applyProtection="0"/>
    <xf numFmtId="0" fontId="10" fillId="0" borderId="5" applyNumberFormat="0" applyFill="0" applyAlignment="0" applyProtection="0"/>
    <xf numFmtId="0" fontId="55" fillId="0" borderId="28" applyNumberFormat="0" applyFill="0" applyAlignment="0" applyProtection="0"/>
    <xf numFmtId="0" fontId="55" fillId="0" borderId="28" applyNumberFormat="0" applyFill="0" applyAlignment="0" applyProtection="0"/>
    <xf numFmtId="0" fontId="55" fillId="0" borderId="28" applyNumberFormat="0" applyFill="0" applyAlignment="0" applyProtection="0"/>
    <xf numFmtId="0" fontId="55" fillId="0" borderId="28" applyNumberFormat="0" applyFill="0" applyAlignment="0" applyProtection="0"/>
    <xf numFmtId="0" fontId="55" fillId="0" borderId="28" applyNumberFormat="0" applyFill="0" applyAlignment="0" applyProtection="0"/>
    <xf numFmtId="0" fontId="55" fillId="0" borderId="28" applyNumberFormat="0" applyFill="0" applyAlignment="0" applyProtection="0"/>
    <xf numFmtId="0" fontId="55" fillId="0" borderId="28" applyNumberFormat="0" applyFill="0" applyAlignment="0" applyProtection="0"/>
    <xf numFmtId="0" fontId="55" fillId="0" borderId="28" applyNumberFormat="0" applyFill="0" applyAlignment="0" applyProtection="0"/>
    <xf numFmtId="0" fontId="55" fillId="0" borderId="28" applyNumberFormat="0" applyFill="0" applyAlignment="0" applyProtection="0"/>
    <xf numFmtId="0" fontId="55" fillId="0" borderId="28" applyNumberFormat="0" applyFill="0" applyAlignment="0" applyProtection="0"/>
    <xf numFmtId="0" fontId="55" fillId="0" borderId="28" applyNumberFormat="0" applyFill="0" applyAlignment="0" applyProtection="0"/>
    <xf numFmtId="0" fontId="55" fillId="0" borderId="28" applyNumberFormat="0" applyFill="0" applyAlignment="0" applyProtection="0"/>
    <xf numFmtId="0" fontId="55" fillId="0" borderId="28" applyNumberFormat="0" applyFill="0" applyAlignment="0" applyProtection="0"/>
    <xf numFmtId="0" fontId="55" fillId="0" borderId="28" applyNumberFormat="0" applyFill="0" applyAlignment="0" applyProtection="0"/>
    <xf numFmtId="0" fontId="55" fillId="0" borderId="28" applyNumberFormat="0" applyFill="0" applyAlignment="0" applyProtection="0"/>
    <xf numFmtId="0" fontId="55" fillId="0" borderId="28" applyNumberFormat="0" applyFill="0" applyAlignment="0" applyProtection="0"/>
    <xf numFmtId="0" fontId="55" fillId="0" borderId="28" applyNumberFormat="0" applyFill="0" applyAlignment="0" applyProtection="0"/>
    <xf numFmtId="0" fontId="55" fillId="0" borderId="28" applyNumberFormat="0" applyFill="0" applyAlignment="0" applyProtection="0"/>
    <xf numFmtId="0" fontId="55" fillId="0" borderId="28" applyNumberFormat="0" applyFill="0" applyAlignment="0" applyProtection="0"/>
    <xf numFmtId="0" fontId="55" fillId="0" borderId="28" applyNumberFormat="0" applyFill="0" applyAlignment="0" applyProtection="0"/>
    <xf numFmtId="0" fontId="55" fillId="0" borderId="28" applyNumberFormat="0" applyFill="0" applyAlignment="0" applyProtection="0"/>
    <xf numFmtId="0" fontId="55" fillId="0" borderId="28" applyNumberFormat="0" applyFill="0" applyAlignment="0" applyProtection="0"/>
    <xf numFmtId="0" fontId="55" fillId="0" borderId="28" applyNumberFormat="0" applyFill="0" applyAlignment="0" applyProtection="0"/>
    <xf numFmtId="0" fontId="55" fillId="0" borderId="28" applyNumberFormat="0" applyFill="0" applyAlignment="0" applyProtection="0"/>
    <xf numFmtId="0" fontId="55" fillId="0" borderId="28" applyNumberFormat="0" applyFill="0" applyAlignment="0" applyProtection="0"/>
    <xf numFmtId="0" fontId="55" fillId="0" borderId="28" applyNumberFormat="0" applyFill="0" applyAlignment="0" applyProtection="0"/>
    <xf numFmtId="0" fontId="55" fillId="0" borderId="28" applyNumberFormat="0" applyFill="0" applyAlignment="0" applyProtection="0"/>
    <xf numFmtId="0" fontId="55" fillId="0" borderId="28" applyNumberFormat="0" applyFill="0" applyAlignment="0" applyProtection="0"/>
    <xf numFmtId="0" fontId="55" fillId="0" borderId="28" applyNumberFormat="0" applyFill="0" applyAlignment="0" applyProtection="0"/>
    <xf numFmtId="0" fontId="55" fillId="0" borderId="28" applyNumberFormat="0" applyFill="0" applyAlignment="0" applyProtection="0"/>
    <xf numFmtId="0" fontId="55" fillId="0" borderId="28" applyNumberFormat="0" applyFill="0" applyAlignment="0" applyProtection="0"/>
    <xf numFmtId="0" fontId="10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11" fillId="0" borderId="6" applyNumberFormat="0" applyFill="0" applyAlignment="0" applyProtection="0"/>
    <xf numFmtId="0" fontId="56" fillId="0" borderId="29" applyNumberFormat="0" applyFill="0" applyAlignment="0" applyProtection="0"/>
    <xf numFmtId="0" fontId="56" fillId="0" borderId="29" applyNumberFormat="0" applyFill="0" applyAlignment="0" applyProtection="0"/>
    <xf numFmtId="0" fontId="56" fillId="0" borderId="29" applyNumberFormat="0" applyFill="0" applyAlignment="0" applyProtection="0"/>
    <xf numFmtId="0" fontId="56" fillId="0" borderId="29" applyNumberFormat="0" applyFill="0" applyAlignment="0" applyProtection="0"/>
    <xf numFmtId="0" fontId="56" fillId="0" borderId="29" applyNumberFormat="0" applyFill="0" applyAlignment="0" applyProtection="0"/>
    <xf numFmtId="0" fontId="56" fillId="0" borderId="29" applyNumberFormat="0" applyFill="0" applyAlignment="0" applyProtection="0"/>
    <xf numFmtId="0" fontId="56" fillId="0" borderId="29" applyNumberFormat="0" applyFill="0" applyAlignment="0" applyProtection="0"/>
    <xf numFmtId="0" fontId="56" fillId="0" borderId="29" applyNumberFormat="0" applyFill="0" applyAlignment="0" applyProtection="0"/>
    <xf numFmtId="0" fontId="56" fillId="0" borderId="29" applyNumberFormat="0" applyFill="0" applyAlignment="0" applyProtection="0"/>
    <xf numFmtId="0" fontId="56" fillId="0" borderId="29" applyNumberFormat="0" applyFill="0" applyAlignment="0" applyProtection="0"/>
    <xf numFmtId="0" fontId="11" fillId="0" borderId="6" applyNumberFormat="0" applyFill="0" applyAlignment="0" applyProtection="0"/>
    <xf numFmtId="0" fontId="56" fillId="0" borderId="29" applyNumberFormat="0" applyFill="0" applyAlignment="0" applyProtection="0"/>
    <xf numFmtId="0" fontId="56" fillId="0" borderId="29" applyNumberFormat="0" applyFill="0" applyAlignment="0" applyProtection="0"/>
    <xf numFmtId="0" fontId="56" fillId="0" borderId="29" applyNumberFormat="0" applyFill="0" applyAlignment="0" applyProtection="0"/>
    <xf numFmtId="0" fontId="56" fillId="0" borderId="29" applyNumberFormat="0" applyFill="0" applyAlignment="0" applyProtection="0"/>
    <xf numFmtId="0" fontId="56" fillId="0" borderId="29" applyNumberFormat="0" applyFill="0" applyAlignment="0" applyProtection="0"/>
    <xf numFmtId="0" fontId="56" fillId="0" borderId="29" applyNumberFormat="0" applyFill="0" applyAlignment="0" applyProtection="0"/>
    <xf numFmtId="0" fontId="56" fillId="0" borderId="29" applyNumberFormat="0" applyFill="0" applyAlignment="0" applyProtection="0"/>
    <xf numFmtId="0" fontId="56" fillId="0" borderId="29" applyNumberFormat="0" applyFill="0" applyAlignment="0" applyProtection="0"/>
    <xf numFmtId="0" fontId="56" fillId="0" borderId="29" applyNumberFormat="0" applyFill="0" applyAlignment="0" applyProtection="0"/>
    <xf numFmtId="0" fontId="56" fillId="0" borderId="29" applyNumberFormat="0" applyFill="0" applyAlignment="0" applyProtection="0"/>
    <xf numFmtId="0" fontId="56" fillId="0" borderId="29" applyNumberFormat="0" applyFill="0" applyAlignment="0" applyProtection="0"/>
    <xf numFmtId="0" fontId="56" fillId="0" borderId="29" applyNumberFormat="0" applyFill="0" applyAlignment="0" applyProtection="0"/>
    <xf numFmtId="0" fontId="56" fillId="0" borderId="29" applyNumberFormat="0" applyFill="0" applyAlignment="0" applyProtection="0"/>
    <xf numFmtId="0" fontId="56" fillId="0" borderId="29" applyNumberFormat="0" applyFill="0" applyAlignment="0" applyProtection="0"/>
    <xf numFmtId="0" fontId="56" fillId="0" borderId="29" applyNumberFormat="0" applyFill="0" applyAlignment="0" applyProtection="0"/>
    <xf numFmtId="0" fontId="56" fillId="0" borderId="29" applyNumberFormat="0" applyFill="0" applyAlignment="0" applyProtection="0"/>
    <xf numFmtId="0" fontId="56" fillId="0" borderId="29" applyNumberFormat="0" applyFill="0" applyAlignment="0" applyProtection="0"/>
    <xf numFmtId="0" fontId="56" fillId="0" borderId="29" applyNumberFormat="0" applyFill="0" applyAlignment="0" applyProtection="0"/>
    <xf numFmtId="0" fontId="56" fillId="0" borderId="29" applyNumberFormat="0" applyFill="0" applyAlignment="0" applyProtection="0"/>
    <xf numFmtId="0" fontId="56" fillId="0" borderId="29" applyNumberFormat="0" applyFill="0" applyAlignment="0" applyProtection="0"/>
    <xf numFmtId="0" fontId="56" fillId="0" borderId="29" applyNumberFormat="0" applyFill="0" applyAlignment="0" applyProtection="0"/>
    <xf numFmtId="0" fontId="56" fillId="0" borderId="29" applyNumberFormat="0" applyFill="0" applyAlignment="0" applyProtection="0"/>
    <xf numFmtId="0" fontId="56" fillId="0" borderId="29" applyNumberFormat="0" applyFill="0" applyAlignment="0" applyProtection="0"/>
    <xf numFmtId="0" fontId="56" fillId="0" borderId="29" applyNumberFormat="0" applyFill="0" applyAlignment="0" applyProtection="0"/>
    <xf numFmtId="0" fontId="56" fillId="0" borderId="29" applyNumberFormat="0" applyFill="0" applyAlignment="0" applyProtection="0"/>
    <xf numFmtId="0" fontId="56" fillId="0" borderId="29" applyNumberFormat="0" applyFill="0" applyAlignment="0" applyProtection="0"/>
    <xf numFmtId="0" fontId="56" fillId="0" borderId="29" applyNumberFormat="0" applyFill="0" applyAlignment="0" applyProtection="0"/>
    <xf numFmtId="0" fontId="56" fillId="0" borderId="29" applyNumberFormat="0" applyFill="0" applyAlignment="0" applyProtection="0"/>
    <xf numFmtId="0" fontId="56" fillId="0" borderId="29" applyNumberFormat="0" applyFill="0" applyAlignment="0" applyProtection="0"/>
    <xf numFmtId="0" fontId="56" fillId="0" borderId="29" applyNumberFormat="0" applyFill="0" applyAlignment="0" applyProtection="0"/>
    <xf numFmtId="0" fontId="56" fillId="0" borderId="29" applyNumberFormat="0" applyFill="0" applyAlignment="0" applyProtection="0"/>
    <xf numFmtId="0" fontId="21" fillId="0" borderId="0">
      <alignment horizontal="right" vertical="top" wrapText="1"/>
    </xf>
    <xf numFmtId="0" fontId="1" fillId="0" borderId="0"/>
    <xf numFmtId="0" fontId="12" fillId="44" borderId="7" applyNumberFormat="0" applyAlignment="0" applyProtection="0"/>
    <xf numFmtId="0" fontId="57" fillId="74" borderId="30" applyNumberFormat="0" applyAlignment="0" applyProtection="0"/>
    <xf numFmtId="0" fontId="57" fillId="74" borderId="30" applyNumberFormat="0" applyAlignment="0" applyProtection="0"/>
    <xf numFmtId="0" fontId="57" fillId="74" borderId="30" applyNumberFormat="0" applyAlignment="0" applyProtection="0"/>
    <xf numFmtId="0" fontId="57" fillId="74" borderId="30" applyNumberFormat="0" applyAlignment="0" applyProtection="0"/>
    <xf numFmtId="0" fontId="57" fillId="74" borderId="30" applyNumberFormat="0" applyAlignment="0" applyProtection="0"/>
    <xf numFmtId="0" fontId="57" fillId="74" borderId="30" applyNumberFormat="0" applyAlignment="0" applyProtection="0"/>
    <xf numFmtId="0" fontId="57" fillId="74" borderId="30" applyNumberFormat="0" applyAlignment="0" applyProtection="0"/>
    <xf numFmtId="0" fontId="57" fillId="74" borderId="30" applyNumberFormat="0" applyAlignment="0" applyProtection="0"/>
    <xf numFmtId="0" fontId="57" fillId="74" borderId="30" applyNumberFormat="0" applyAlignment="0" applyProtection="0"/>
    <xf numFmtId="0" fontId="57" fillId="74" borderId="30" applyNumberFormat="0" applyAlignment="0" applyProtection="0"/>
    <xf numFmtId="0" fontId="12" fillId="45" borderId="7" applyNumberFormat="0" applyAlignment="0" applyProtection="0"/>
    <xf numFmtId="0" fontId="57" fillId="74" borderId="30" applyNumberFormat="0" applyAlignment="0" applyProtection="0"/>
    <xf numFmtId="0" fontId="57" fillId="74" borderId="30" applyNumberFormat="0" applyAlignment="0" applyProtection="0"/>
    <xf numFmtId="0" fontId="57" fillId="74" borderId="30" applyNumberFormat="0" applyAlignment="0" applyProtection="0"/>
    <xf numFmtId="0" fontId="57" fillId="74" borderId="30" applyNumberFormat="0" applyAlignment="0" applyProtection="0"/>
    <xf numFmtId="0" fontId="57" fillId="74" borderId="30" applyNumberFormat="0" applyAlignment="0" applyProtection="0"/>
    <xf numFmtId="0" fontId="57" fillId="74" borderId="30" applyNumberFormat="0" applyAlignment="0" applyProtection="0"/>
    <xf numFmtId="0" fontId="57" fillId="74" borderId="30" applyNumberFormat="0" applyAlignment="0" applyProtection="0"/>
    <xf numFmtId="0" fontId="57" fillId="74" borderId="30" applyNumberFormat="0" applyAlignment="0" applyProtection="0"/>
    <xf numFmtId="0" fontId="57" fillId="74" borderId="30" applyNumberFormat="0" applyAlignment="0" applyProtection="0"/>
    <xf numFmtId="0" fontId="57" fillId="74" borderId="30" applyNumberFormat="0" applyAlignment="0" applyProtection="0"/>
    <xf numFmtId="0" fontId="57" fillId="74" borderId="30" applyNumberFormat="0" applyAlignment="0" applyProtection="0"/>
    <xf numFmtId="0" fontId="57" fillId="74" borderId="30" applyNumberFormat="0" applyAlignment="0" applyProtection="0"/>
    <xf numFmtId="0" fontId="57" fillId="74" borderId="30" applyNumberFormat="0" applyAlignment="0" applyProtection="0"/>
    <xf numFmtId="0" fontId="57" fillId="74" borderId="30" applyNumberFormat="0" applyAlignment="0" applyProtection="0"/>
    <xf numFmtId="0" fontId="57" fillId="74" borderId="30" applyNumberFormat="0" applyAlignment="0" applyProtection="0"/>
    <xf numFmtId="0" fontId="57" fillId="74" borderId="30" applyNumberFormat="0" applyAlignment="0" applyProtection="0"/>
    <xf numFmtId="0" fontId="57" fillId="74" borderId="30" applyNumberFormat="0" applyAlignment="0" applyProtection="0"/>
    <xf numFmtId="0" fontId="57" fillId="74" borderId="30" applyNumberFormat="0" applyAlignment="0" applyProtection="0"/>
    <xf numFmtId="0" fontId="57" fillId="74" borderId="30" applyNumberFormat="0" applyAlignment="0" applyProtection="0"/>
    <xf numFmtId="0" fontId="57" fillId="74" borderId="30" applyNumberFormat="0" applyAlignment="0" applyProtection="0"/>
    <xf numFmtId="0" fontId="57" fillId="74" borderId="30" applyNumberFormat="0" applyAlignment="0" applyProtection="0"/>
    <xf numFmtId="0" fontId="57" fillId="74" borderId="30" applyNumberFormat="0" applyAlignment="0" applyProtection="0"/>
    <xf numFmtId="0" fontId="57" fillId="74" borderId="30" applyNumberFormat="0" applyAlignment="0" applyProtection="0"/>
    <xf numFmtId="0" fontId="57" fillId="74" borderId="30" applyNumberFormat="0" applyAlignment="0" applyProtection="0"/>
    <xf numFmtId="0" fontId="57" fillId="74" borderId="30" applyNumberFormat="0" applyAlignment="0" applyProtection="0"/>
    <xf numFmtId="0" fontId="57" fillId="74" borderId="30" applyNumberFormat="0" applyAlignment="0" applyProtection="0"/>
    <xf numFmtId="0" fontId="57" fillId="74" borderId="30" applyNumberFormat="0" applyAlignment="0" applyProtection="0"/>
    <xf numFmtId="0" fontId="57" fillId="74" borderId="30" applyNumberFormat="0" applyAlignment="0" applyProtection="0"/>
    <xf numFmtId="0" fontId="57" fillId="74" borderId="30" applyNumberFormat="0" applyAlignment="0" applyProtection="0"/>
    <xf numFmtId="0" fontId="57" fillId="74" borderId="30" applyNumberFormat="0" applyAlignment="0" applyProtection="0"/>
    <xf numFmtId="0" fontId="57" fillId="74" borderId="30" applyNumberFormat="0" applyAlignment="0" applyProtection="0"/>
    <xf numFmtId="0" fontId="13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14" fillId="46" borderId="0" applyNumberFormat="0" applyBorder="0" applyAlignment="0" applyProtection="0"/>
    <xf numFmtId="0" fontId="59" fillId="75" borderId="0" applyNumberFormat="0" applyBorder="0" applyAlignment="0" applyProtection="0"/>
    <xf numFmtId="0" fontId="59" fillId="75" borderId="0" applyNumberFormat="0" applyBorder="0" applyAlignment="0" applyProtection="0"/>
    <xf numFmtId="0" fontId="59" fillId="75" borderId="0" applyNumberFormat="0" applyBorder="0" applyAlignment="0" applyProtection="0"/>
    <xf numFmtId="0" fontId="59" fillId="75" borderId="0" applyNumberFormat="0" applyBorder="0" applyAlignment="0" applyProtection="0"/>
    <xf numFmtId="0" fontId="59" fillId="75" borderId="0" applyNumberFormat="0" applyBorder="0" applyAlignment="0" applyProtection="0"/>
    <xf numFmtId="0" fontId="59" fillId="75" borderId="0" applyNumberFormat="0" applyBorder="0" applyAlignment="0" applyProtection="0"/>
    <xf numFmtId="0" fontId="59" fillId="75" borderId="0" applyNumberFormat="0" applyBorder="0" applyAlignment="0" applyProtection="0"/>
    <xf numFmtId="0" fontId="59" fillId="75" borderId="0" applyNumberFormat="0" applyBorder="0" applyAlignment="0" applyProtection="0"/>
    <xf numFmtId="0" fontId="59" fillId="75" borderId="0" applyNumberFormat="0" applyBorder="0" applyAlignment="0" applyProtection="0"/>
    <xf numFmtId="0" fontId="59" fillId="75" borderId="0" applyNumberFormat="0" applyBorder="0" applyAlignment="0" applyProtection="0"/>
    <xf numFmtId="0" fontId="14" fillId="22" borderId="0" applyNumberFormat="0" applyBorder="0" applyAlignment="0" applyProtection="0"/>
    <xf numFmtId="0" fontId="59" fillId="75" borderId="0" applyNumberFormat="0" applyBorder="0" applyAlignment="0" applyProtection="0"/>
    <xf numFmtId="0" fontId="59" fillId="75" borderId="0" applyNumberFormat="0" applyBorder="0" applyAlignment="0" applyProtection="0"/>
    <xf numFmtId="0" fontId="59" fillId="75" borderId="0" applyNumberFormat="0" applyBorder="0" applyAlignment="0" applyProtection="0"/>
    <xf numFmtId="0" fontId="59" fillId="75" borderId="0" applyNumberFormat="0" applyBorder="0" applyAlignment="0" applyProtection="0"/>
    <xf numFmtId="0" fontId="59" fillId="75" borderId="0" applyNumberFormat="0" applyBorder="0" applyAlignment="0" applyProtection="0"/>
    <xf numFmtId="0" fontId="59" fillId="75" borderId="0" applyNumberFormat="0" applyBorder="0" applyAlignment="0" applyProtection="0"/>
    <xf numFmtId="0" fontId="59" fillId="75" borderId="0" applyNumberFormat="0" applyBorder="0" applyAlignment="0" applyProtection="0"/>
    <xf numFmtId="0" fontId="59" fillId="75" borderId="0" applyNumberFormat="0" applyBorder="0" applyAlignment="0" applyProtection="0"/>
    <xf numFmtId="0" fontId="59" fillId="75" borderId="0" applyNumberFormat="0" applyBorder="0" applyAlignment="0" applyProtection="0"/>
    <xf numFmtId="0" fontId="59" fillId="75" borderId="0" applyNumberFormat="0" applyBorder="0" applyAlignment="0" applyProtection="0"/>
    <xf numFmtId="0" fontId="59" fillId="75" borderId="0" applyNumberFormat="0" applyBorder="0" applyAlignment="0" applyProtection="0"/>
    <xf numFmtId="0" fontId="59" fillId="75" borderId="0" applyNumberFormat="0" applyBorder="0" applyAlignment="0" applyProtection="0"/>
    <xf numFmtId="0" fontId="59" fillId="75" borderId="0" applyNumberFormat="0" applyBorder="0" applyAlignment="0" applyProtection="0"/>
    <xf numFmtId="0" fontId="59" fillId="75" borderId="0" applyNumberFormat="0" applyBorder="0" applyAlignment="0" applyProtection="0"/>
    <xf numFmtId="0" fontId="59" fillId="75" borderId="0" applyNumberFormat="0" applyBorder="0" applyAlignment="0" applyProtection="0"/>
    <xf numFmtId="0" fontId="59" fillId="75" borderId="0" applyNumberFormat="0" applyBorder="0" applyAlignment="0" applyProtection="0"/>
    <xf numFmtId="0" fontId="59" fillId="75" borderId="0" applyNumberFormat="0" applyBorder="0" applyAlignment="0" applyProtection="0"/>
    <xf numFmtId="0" fontId="59" fillId="75" borderId="0" applyNumberFormat="0" applyBorder="0" applyAlignment="0" applyProtection="0"/>
    <xf numFmtId="0" fontId="59" fillId="75" borderId="0" applyNumberFormat="0" applyBorder="0" applyAlignment="0" applyProtection="0"/>
    <xf numFmtId="0" fontId="59" fillId="75" borderId="0" applyNumberFormat="0" applyBorder="0" applyAlignment="0" applyProtection="0"/>
    <xf numFmtId="0" fontId="59" fillId="75" borderId="0" applyNumberFormat="0" applyBorder="0" applyAlignment="0" applyProtection="0"/>
    <xf numFmtId="0" fontId="59" fillId="75" borderId="0" applyNumberFormat="0" applyBorder="0" applyAlignment="0" applyProtection="0"/>
    <xf numFmtId="0" fontId="59" fillId="75" borderId="0" applyNumberFormat="0" applyBorder="0" applyAlignment="0" applyProtection="0"/>
    <xf numFmtId="0" fontId="59" fillId="75" borderId="0" applyNumberFormat="0" applyBorder="0" applyAlignment="0" applyProtection="0"/>
    <xf numFmtId="0" fontId="59" fillId="75" borderId="0" applyNumberFormat="0" applyBorder="0" applyAlignment="0" applyProtection="0"/>
    <xf numFmtId="0" fontId="59" fillId="75" borderId="0" applyNumberFormat="0" applyBorder="0" applyAlignment="0" applyProtection="0"/>
    <xf numFmtId="0" fontId="59" fillId="75" borderId="0" applyNumberFormat="0" applyBorder="0" applyAlignment="0" applyProtection="0"/>
    <xf numFmtId="0" fontId="59" fillId="75" borderId="0" applyNumberFormat="0" applyBorder="0" applyAlignment="0" applyProtection="0"/>
    <xf numFmtId="0" fontId="59" fillId="75" borderId="0" applyNumberFormat="0" applyBorder="0" applyAlignment="0" applyProtection="0"/>
    <xf numFmtId="0" fontId="59" fillId="75" borderId="0" applyNumberFormat="0" applyBorder="0" applyAlignment="0" applyProtection="0"/>
    <xf numFmtId="0" fontId="59" fillId="75" borderId="0" applyNumberFormat="0" applyBorder="0" applyAlignment="0" applyProtection="0"/>
    <xf numFmtId="0" fontId="3" fillId="0" borderId="0"/>
    <xf numFmtId="0" fontId="3" fillId="0" borderId="0"/>
    <xf numFmtId="0" fontId="15" fillId="0" borderId="0"/>
    <xf numFmtId="0" fontId="32" fillId="0" borderId="0" applyNumberFormat="0" applyBorder="0" applyProtection="0">
      <alignment horizontal="left" vertical="center" wrapText="1"/>
    </xf>
    <xf numFmtId="0" fontId="32" fillId="0" borderId="0" applyNumberFormat="0" applyBorder="0" applyProtection="0">
      <alignment horizontal="left" vertical="center" wrapText="1"/>
    </xf>
    <xf numFmtId="0" fontId="21" fillId="0" borderId="0" applyNumberFormat="0" applyBorder="0" applyProtection="0">
      <alignment horizontal="left" vertical="center" wrapText="1"/>
    </xf>
    <xf numFmtId="0" fontId="21" fillId="0" borderId="0" applyNumberFormat="0" applyBorder="0" applyProtection="0">
      <alignment horizontal="left" vertical="center" wrapText="1"/>
    </xf>
    <xf numFmtId="0" fontId="32" fillId="0" borderId="0" applyNumberFormat="0" applyBorder="0" applyProtection="0">
      <alignment horizontal="left" vertical="center" wrapText="1"/>
    </xf>
    <xf numFmtId="0" fontId="32" fillId="0" borderId="0" applyNumberFormat="0" applyBorder="0" applyProtection="0">
      <alignment horizontal="left" vertical="center" wrapText="1"/>
    </xf>
    <xf numFmtId="0" fontId="32" fillId="0" borderId="0" applyNumberFormat="0" applyBorder="0" applyProtection="0">
      <alignment horizontal="left" vertical="center" wrapText="1"/>
    </xf>
    <xf numFmtId="0" fontId="15" fillId="0" borderId="0"/>
    <xf numFmtId="0" fontId="1" fillId="0" borderId="0"/>
    <xf numFmtId="0" fontId="3" fillId="0" borderId="0"/>
    <xf numFmtId="0" fontId="1" fillId="0" borderId="0"/>
    <xf numFmtId="0" fontId="24" fillId="0" borderId="0"/>
    <xf numFmtId="0" fontId="1" fillId="0" borderId="0"/>
    <xf numFmtId="0" fontId="32" fillId="0" borderId="0" applyNumberFormat="0" applyBorder="0" applyProtection="0">
      <alignment horizontal="left" vertical="center" wrapText="1"/>
    </xf>
    <xf numFmtId="0" fontId="32" fillId="0" borderId="0" applyNumberFormat="0" applyBorder="0" applyProtection="0">
      <alignment horizontal="left" vertical="center" wrapText="1"/>
    </xf>
    <xf numFmtId="0" fontId="32" fillId="0" borderId="0" applyNumberFormat="0" applyBorder="0" applyProtection="0">
      <alignment horizontal="left" vertical="center" wrapText="1"/>
    </xf>
    <xf numFmtId="0" fontId="32" fillId="0" borderId="0" applyNumberFormat="0" applyBorder="0" applyProtection="0">
      <alignment horizontal="left" vertical="center" wrapText="1"/>
    </xf>
    <xf numFmtId="0" fontId="32" fillId="0" borderId="0" applyNumberFormat="0" applyBorder="0" applyProtection="0">
      <alignment horizontal="left" vertical="center" wrapText="1"/>
    </xf>
    <xf numFmtId="0" fontId="32" fillId="0" borderId="0" applyNumberFormat="0" applyBorder="0" applyProtection="0">
      <alignment horizontal="left" vertical="center" wrapText="1"/>
    </xf>
    <xf numFmtId="0" fontId="32" fillId="0" borderId="0" applyNumberFormat="0" applyBorder="0" applyProtection="0">
      <alignment horizontal="left" vertical="center" wrapText="1"/>
    </xf>
    <xf numFmtId="0" fontId="32" fillId="0" borderId="0" applyNumberFormat="0" applyBorder="0" applyProtection="0">
      <alignment horizontal="left" vertical="center" wrapText="1"/>
    </xf>
    <xf numFmtId="0" fontId="32" fillId="0" borderId="0" applyNumberFormat="0" applyBorder="0" applyProtection="0">
      <alignment horizontal="left" vertical="center" wrapText="1"/>
    </xf>
    <xf numFmtId="0" fontId="32" fillId="0" borderId="0" applyNumberFormat="0" applyBorder="0" applyProtection="0">
      <alignment horizontal="left" vertical="center" wrapText="1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25" fillId="0" borderId="0"/>
    <xf numFmtId="0" fontId="32" fillId="0" borderId="0" applyNumberFormat="0" applyBorder="0" applyProtection="0">
      <alignment horizontal="left" vertical="center" wrapText="1"/>
    </xf>
    <xf numFmtId="0" fontId="32" fillId="0" borderId="0" applyNumberFormat="0" applyBorder="0" applyProtection="0">
      <alignment horizontal="left" vertical="center" wrapText="1"/>
    </xf>
    <xf numFmtId="0" fontId="32" fillId="0" borderId="0" applyNumberFormat="0" applyBorder="0" applyProtection="0">
      <alignment horizontal="left" vertical="center" wrapText="1"/>
    </xf>
    <xf numFmtId="0" fontId="32" fillId="0" borderId="0" applyNumberFormat="0" applyBorder="0" applyProtection="0">
      <alignment horizontal="left" vertical="center" wrapText="1"/>
    </xf>
    <xf numFmtId="0" fontId="32" fillId="0" borderId="0" applyNumberFormat="0" applyBorder="0" applyProtection="0">
      <alignment horizontal="left" vertical="center" wrapText="1"/>
    </xf>
    <xf numFmtId="0" fontId="32" fillId="0" borderId="0" applyNumberFormat="0" applyBorder="0" applyProtection="0">
      <alignment horizontal="left" vertical="center" wrapText="1"/>
    </xf>
    <xf numFmtId="0" fontId="32" fillId="0" borderId="0" applyNumberFormat="0" applyBorder="0" applyProtection="0">
      <alignment horizontal="left" vertical="center" wrapText="1"/>
    </xf>
    <xf numFmtId="0" fontId="32" fillId="0" borderId="0" applyNumberFormat="0" applyBorder="0" applyProtection="0">
      <alignment horizontal="left" vertical="center" wrapText="1"/>
    </xf>
    <xf numFmtId="0" fontId="32" fillId="0" borderId="0" applyNumberFormat="0" applyBorder="0" applyProtection="0">
      <alignment horizontal="left" vertical="center" wrapText="1"/>
    </xf>
    <xf numFmtId="0" fontId="32" fillId="0" borderId="0" applyNumberFormat="0" applyBorder="0" applyProtection="0">
      <alignment horizontal="left" vertical="center" wrapText="1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5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2" fillId="0" borderId="0" applyNumberFormat="0" applyBorder="0" applyProtection="0">
      <alignment horizontal="left" vertical="center" wrapText="1"/>
    </xf>
    <xf numFmtId="0" fontId="32" fillId="0" borderId="0" applyNumberFormat="0" applyBorder="0" applyProtection="0">
      <alignment horizontal="left" vertical="center" wrapText="1"/>
    </xf>
    <xf numFmtId="0" fontId="32" fillId="0" borderId="0" applyNumberFormat="0" applyBorder="0" applyProtection="0">
      <alignment horizontal="left" vertical="center" wrapText="1"/>
    </xf>
    <xf numFmtId="0" fontId="32" fillId="0" borderId="0" applyNumberFormat="0" applyBorder="0" applyProtection="0">
      <alignment horizontal="left" vertical="center" wrapText="1"/>
    </xf>
    <xf numFmtId="0" fontId="32" fillId="0" borderId="0" applyNumberFormat="0" applyBorder="0" applyProtection="0">
      <alignment horizontal="left" vertical="center" wrapText="1"/>
    </xf>
    <xf numFmtId="0" fontId="32" fillId="0" borderId="0" applyNumberFormat="0" applyBorder="0" applyProtection="0">
      <alignment horizontal="left" vertical="center" wrapText="1"/>
    </xf>
    <xf numFmtId="0" fontId="32" fillId="0" borderId="0" applyNumberFormat="0" applyBorder="0" applyProtection="0">
      <alignment horizontal="left" vertical="center" wrapText="1"/>
    </xf>
    <xf numFmtId="0" fontId="32" fillId="0" borderId="0" applyNumberFormat="0" applyBorder="0" applyProtection="0">
      <alignment horizontal="left" vertical="center" wrapText="1"/>
    </xf>
    <xf numFmtId="0" fontId="32" fillId="0" borderId="0" applyNumberFormat="0" applyBorder="0" applyProtection="0">
      <alignment horizontal="left" vertical="center" wrapText="1"/>
    </xf>
    <xf numFmtId="0" fontId="32" fillId="0" borderId="0" applyNumberFormat="0" applyBorder="0" applyProtection="0">
      <alignment horizontal="left" vertical="center" wrapText="1"/>
    </xf>
    <xf numFmtId="0" fontId="1" fillId="0" borderId="0"/>
    <xf numFmtId="0" fontId="32" fillId="0" borderId="0" applyNumberFormat="0" applyBorder="0" applyProtection="0">
      <alignment horizontal="left" vertical="center" wrapText="1"/>
    </xf>
    <xf numFmtId="0" fontId="32" fillId="0" borderId="0" applyNumberFormat="0" applyBorder="0" applyProtection="0">
      <alignment horizontal="left" vertical="center" wrapText="1"/>
    </xf>
    <xf numFmtId="0" fontId="32" fillId="0" borderId="0" applyNumberFormat="0" applyBorder="0" applyProtection="0">
      <alignment horizontal="left" vertical="center" wrapText="1"/>
    </xf>
    <xf numFmtId="0" fontId="32" fillId="0" borderId="0" applyNumberFormat="0" applyBorder="0" applyProtection="0">
      <alignment horizontal="left" vertical="center" wrapText="1"/>
    </xf>
    <xf numFmtId="0" fontId="32" fillId="0" borderId="0" applyNumberFormat="0" applyBorder="0" applyProtection="0">
      <alignment horizontal="left" vertical="center" wrapText="1"/>
    </xf>
    <xf numFmtId="0" fontId="32" fillId="0" borderId="0" applyNumberFormat="0" applyBorder="0" applyProtection="0">
      <alignment horizontal="left" vertical="center" wrapText="1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0" fillId="0" borderId="0" applyNumberFormat="0" applyBorder="0" applyProtection="0">
      <alignment horizontal="left" vertical="center" wrapText="1"/>
    </xf>
    <xf numFmtId="0" fontId="21" fillId="0" borderId="0" applyNumberFormat="0" applyBorder="0" applyProtection="0">
      <alignment horizontal="left" vertical="center" wrapText="1"/>
    </xf>
    <xf numFmtId="0" fontId="3" fillId="0" borderId="0"/>
    <xf numFmtId="0" fontId="3" fillId="0" borderId="0"/>
    <xf numFmtId="0" fontId="27" fillId="0" borderId="0">
      <alignment horizontal="left"/>
    </xf>
    <xf numFmtId="0" fontId="3" fillId="0" borderId="0"/>
    <xf numFmtId="0" fontId="29" fillId="0" borderId="0"/>
    <xf numFmtId="0" fontId="21" fillId="0" borderId="0">
      <alignment horizontal="left" vertical="center" wrapText="1"/>
    </xf>
    <xf numFmtId="0" fontId="16" fillId="5" borderId="0" applyNumberFormat="0" applyBorder="0" applyAlignment="0" applyProtection="0"/>
    <xf numFmtId="0" fontId="60" fillId="76" borderId="0" applyNumberFormat="0" applyBorder="0" applyAlignment="0" applyProtection="0"/>
    <xf numFmtId="0" fontId="60" fillId="76" borderId="0" applyNumberFormat="0" applyBorder="0" applyAlignment="0" applyProtection="0"/>
    <xf numFmtId="0" fontId="60" fillId="76" borderId="0" applyNumberFormat="0" applyBorder="0" applyAlignment="0" applyProtection="0"/>
    <xf numFmtId="0" fontId="60" fillId="76" borderId="0" applyNumberFormat="0" applyBorder="0" applyAlignment="0" applyProtection="0"/>
    <xf numFmtId="0" fontId="60" fillId="76" borderId="0" applyNumberFormat="0" applyBorder="0" applyAlignment="0" applyProtection="0"/>
    <xf numFmtId="0" fontId="60" fillId="76" borderId="0" applyNumberFormat="0" applyBorder="0" applyAlignment="0" applyProtection="0"/>
    <xf numFmtId="0" fontId="60" fillId="76" borderId="0" applyNumberFormat="0" applyBorder="0" applyAlignment="0" applyProtection="0"/>
    <xf numFmtId="0" fontId="60" fillId="76" borderId="0" applyNumberFormat="0" applyBorder="0" applyAlignment="0" applyProtection="0"/>
    <xf numFmtId="0" fontId="60" fillId="76" borderId="0" applyNumberFormat="0" applyBorder="0" applyAlignment="0" applyProtection="0"/>
    <xf numFmtId="0" fontId="60" fillId="76" borderId="0" applyNumberFormat="0" applyBorder="0" applyAlignment="0" applyProtection="0"/>
    <xf numFmtId="0" fontId="16" fillId="7" borderId="0" applyNumberFormat="0" applyBorder="0" applyAlignment="0" applyProtection="0"/>
    <xf numFmtId="0" fontId="60" fillId="76" borderId="0" applyNumberFormat="0" applyBorder="0" applyAlignment="0" applyProtection="0"/>
    <xf numFmtId="0" fontId="60" fillId="76" borderId="0" applyNumberFormat="0" applyBorder="0" applyAlignment="0" applyProtection="0"/>
    <xf numFmtId="0" fontId="60" fillId="76" borderId="0" applyNumberFormat="0" applyBorder="0" applyAlignment="0" applyProtection="0"/>
    <xf numFmtId="0" fontId="60" fillId="76" borderId="0" applyNumberFormat="0" applyBorder="0" applyAlignment="0" applyProtection="0"/>
    <xf numFmtId="0" fontId="60" fillId="76" borderId="0" applyNumberFormat="0" applyBorder="0" applyAlignment="0" applyProtection="0"/>
    <xf numFmtId="0" fontId="60" fillId="76" borderId="0" applyNumberFormat="0" applyBorder="0" applyAlignment="0" applyProtection="0"/>
    <xf numFmtId="0" fontId="60" fillId="76" borderId="0" applyNumberFormat="0" applyBorder="0" applyAlignment="0" applyProtection="0"/>
    <xf numFmtId="0" fontId="60" fillId="76" borderId="0" applyNumberFormat="0" applyBorder="0" applyAlignment="0" applyProtection="0"/>
    <xf numFmtId="0" fontId="60" fillId="76" borderId="0" applyNumberFormat="0" applyBorder="0" applyAlignment="0" applyProtection="0"/>
    <xf numFmtId="0" fontId="60" fillId="76" borderId="0" applyNumberFormat="0" applyBorder="0" applyAlignment="0" applyProtection="0"/>
    <xf numFmtId="0" fontId="60" fillId="76" borderId="0" applyNumberFormat="0" applyBorder="0" applyAlignment="0" applyProtection="0"/>
    <xf numFmtId="0" fontId="60" fillId="76" borderId="0" applyNumberFormat="0" applyBorder="0" applyAlignment="0" applyProtection="0"/>
    <xf numFmtId="0" fontId="60" fillId="76" borderId="0" applyNumberFormat="0" applyBorder="0" applyAlignment="0" applyProtection="0"/>
    <xf numFmtId="0" fontId="60" fillId="76" borderId="0" applyNumberFormat="0" applyBorder="0" applyAlignment="0" applyProtection="0"/>
    <xf numFmtId="0" fontId="60" fillId="76" borderId="0" applyNumberFormat="0" applyBorder="0" applyAlignment="0" applyProtection="0"/>
    <xf numFmtId="0" fontId="60" fillId="76" borderId="0" applyNumberFormat="0" applyBorder="0" applyAlignment="0" applyProtection="0"/>
    <xf numFmtId="0" fontId="60" fillId="76" borderId="0" applyNumberFormat="0" applyBorder="0" applyAlignment="0" applyProtection="0"/>
    <xf numFmtId="0" fontId="60" fillId="76" borderId="0" applyNumberFormat="0" applyBorder="0" applyAlignment="0" applyProtection="0"/>
    <xf numFmtId="0" fontId="60" fillId="76" borderId="0" applyNumberFormat="0" applyBorder="0" applyAlignment="0" applyProtection="0"/>
    <xf numFmtId="0" fontId="60" fillId="76" borderId="0" applyNumberFormat="0" applyBorder="0" applyAlignment="0" applyProtection="0"/>
    <xf numFmtId="0" fontId="60" fillId="76" borderId="0" applyNumberFormat="0" applyBorder="0" applyAlignment="0" applyProtection="0"/>
    <xf numFmtId="0" fontId="60" fillId="76" borderId="0" applyNumberFormat="0" applyBorder="0" applyAlignment="0" applyProtection="0"/>
    <xf numFmtId="0" fontId="60" fillId="76" borderId="0" applyNumberFormat="0" applyBorder="0" applyAlignment="0" applyProtection="0"/>
    <xf numFmtId="0" fontId="60" fillId="76" borderId="0" applyNumberFormat="0" applyBorder="0" applyAlignment="0" applyProtection="0"/>
    <xf numFmtId="0" fontId="60" fillId="76" borderId="0" applyNumberFormat="0" applyBorder="0" applyAlignment="0" applyProtection="0"/>
    <xf numFmtId="0" fontId="60" fillId="76" borderId="0" applyNumberFormat="0" applyBorder="0" applyAlignment="0" applyProtection="0"/>
    <xf numFmtId="0" fontId="60" fillId="76" borderId="0" applyNumberFormat="0" applyBorder="0" applyAlignment="0" applyProtection="0"/>
    <xf numFmtId="0" fontId="60" fillId="76" borderId="0" applyNumberFormat="0" applyBorder="0" applyAlignment="0" applyProtection="0"/>
    <xf numFmtId="0" fontId="60" fillId="76" borderId="0" applyNumberFormat="0" applyBorder="0" applyAlignment="0" applyProtection="0"/>
    <xf numFmtId="0" fontId="60" fillId="76" borderId="0" applyNumberFormat="0" applyBorder="0" applyAlignment="0" applyProtection="0"/>
    <xf numFmtId="0" fontId="60" fillId="76" borderId="0" applyNumberFormat="0" applyBorder="0" applyAlignment="0" applyProtection="0"/>
    <xf numFmtId="0" fontId="17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3" fillId="47" borderId="8" applyNumberFormat="0" applyFont="0" applyAlignment="0" applyProtection="0"/>
    <xf numFmtId="0" fontId="33" fillId="77" borderId="31" applyNumberFormat="0" applyFont="0" applyAlignment="0" applyProtection="0"/>
    <xf numFmtId="0" fontId="33" fillId="77" borderId="31" applyNumberFormat="0" applyFont="0" applyAlignment="0" applyProtection="0"/>
    <xf numFmtId="0" fontId="33" fillId="77" borderId="31" applyNumberFormat="0" applyFont="0" applyAlignment="0" applyProtection="0"/>
    <xf numFmtId="0" fontId="33" fillId="77" borderId="31" applyNumberFormat="0" applyFont="0" applyAlignment="0" applyProtection="0"/>
    <xf numFmtId="0" fontId="33" fillId="77" borderId="31" applyNumberFormat="0" applyFont="0" applyAlignment="0" applyProtection="0"/>
    <xf numFmtId="0" fontId="33" fillId="77" borderId="31" applyNumberFormat="0" applyFont="0" applyAlignment="0" applyProtection="0"/>
    <xf numFmtId="0" fontId="33" fillId="77" borderId="31" applyNumberFormat="0" applyFont="0" applyAlignment="0" applyProtection="0"/>
    <xf numFmtId="0" fontId="33" fillId="77" borderId="31" applyNumberFormat="0" applyFont="0" applyAlignment="0" applyProtection="0"/>
    <xf numFmtId="0" fontId="33" fillId="77" borderId="31" applyNumberFormat="0" applyFont="0" applyAlignment="0" applyProtection="0"/>
    <xf numFmtId="0" fontId="33" fillId="77" borderId="31" applyNumberFormat="0" applyFont="0" applyAlignment="0" applyProtection="0"/>
    <xf numFmtId="0" fontId="3" fillId="47" borderId="8" applyNumberFormat="0" applyFont="0" applyAlignment="0" applyProtection="0"/>
    <xf numFmtId="0" fontId="33" fillId="77" borderId="31" applyNumberFormat="0" applyFont="0" applyAlignment="0" applyProtection="0"/>
    <xf numFmtId="0" fontId="33" fillId="77" borderId="31" applyNumberFormat="0" applyFont="0" applyAlignment="0" applyProtection="0"/>
    <xf numFmtId="0" fontId="33" fillId="77" borderId="31" applyNumberFormat="0" applyFont="0" applyAlignment="0" applyProtection="0"/>
    <xf numFmtId="0" fontId="33" fillId="77" borderId="31" applyNumberFormat="0" applyFont="0" applyAlignment="0" applyProtection="0"/>
    <xf numFmtId="0" fontId="33" fillId="77" borderId="31" applyNumberFormat="0" applyFont="0" applyAlignment="0" applyProtection="0"/>
    <xf numFmtId="0" fontId="33" fillId="77" borderId="31" applyNumberFormat="0" applyFont="0" applyAlignment="0" applyProtection="0"/>
    <xf numFmtId="0" fontId="33" fillId="77" borderId="31" applyNumberFormat="0" applyFont="0" applyAlignment="0" applyProtection="0"/>
    <xf numFmtId="0" fontId="33" fillId="77" borderId="31" applyNumberFormat="0" applyFont="0" applyAlignment="0" applyProtection="0"/>
    <xf numFmtId="0" fontId="33" fillId="77" borderId="31" applyNumberFormat="0" applyFont="0" applyAlignment="0" applyProtection="0"/>
    <xf numFmtId="0" fontId="33" fillId="77" borderId="31" applyNumberFormat="0" applyFont="0" applyAlignment="0" applyProtection="0"/>
    <xf numFmtId="0" fontId="3" fillId="47" borderId="8" applyNumberFormat="0" applyFont="0" applyAlignment="0" applyProtection="0"/>
    <xf numFmtId="0" fontId="33" fillId="77" borderId="31" applyNumberFormat="0" applyFont="0" applyAlignment="0" applyProtection="0"/>
    <xf numFmtId="0" fontId="33" fillId="77" borderId="31" applyNumberFormat="0" applyFont="0" applyAlignment="0" applyProtection="0"/>
    <xf numFmtId="0" fontId="33" fillId="77" borderId="31" applyNumberFormat="0" applyFont="0" applyAlignment="0" applyProtection="0"/>
    <xf numFmtId="0" fontId="33" fillId="77" borderId="31" applyNumberFormat="0" applyFont="0" applyAlignment="0" applyProtection="0"/>
    <xf numFmtId="0" fontId="33" fillId="77" borderId="31" applyNumberFormat="0" applyFont="0" applyAlignment="0" applyProtection="0"/>
    <xf numFmtId="0" fontId="33" fillId="77" borderId="31" applyNumberFormat="0" applyFont="0" applyAlignment="0" applyProtection="0"/>
    <xf numFmtId="0" fontId="33" fillId="77" borderId="31" applyNumberFormat="0" applyFont="0" applyAlignment="0" applyProtection="0"/>
    <xf numFmtId="0" fontId="33" fillId="77" borderId="31" applyNumberFormat="0" applyFont="0" applyAlignment="0" applyProtection="0"/>
    <xf numFmtId="0" fontId="33" fillId="77" borderId="31" applyNumberFormat="0" applyFont="0" applyAlignment="0" applyProtection="0"/>
    <xf numFmtId="0" fontId="33" fillId="77" borderId="31" applyNumberFormat="0" applyFont="0" applyAlignment="0" applyProtection="0"/>
    <xf numFmtId="0" fontId="33" fillId="77" borderId="31" applyNumberFormat="0" applyFont="0" applyAlignment="0" applyProtection="0"/>
    <xf numFmtId="0" fontId="33" fillId="77" borderId="31" applyNumberFormat="0" applyFont="0" applyAlignment="0" applyProtection="0"/>
    <xf numFmtId="0" fontId="33" fillId="77" borderId="31" applyNumberFormat="0" applyFont="0" applyAlignment="0" applyProtection="0"/>
    <xf numFmtId="0" fontId="33" fillId="77" borderId="31" applyNumberFormat="0" applyFont="0" applyAlignment="0" applyProtection="0"/>
    <xf numFmtId="0" fontId="33" fillId="77" borderId="31" applyNumberFormat="0" applyFont="0" applyAlignment="0" applyProtection="0"/>
    <xf numFmtId="0" fontId="33" fillId="77" borderId="31" applyNumberFormat="0" applyFont="0" applyAlignment="0" applyProtection="0"/>
    <xf numFmtId="0" fontId="33" fillId="77" borderId="31" applyNumberFormat="0" applyFont="0" applyAlignment="0" applyProtection="0"/>
    <xf numFmtId="0" fontId="33" fillId="77" borderId="31" applyNumberFormat="0" applyFont="0" applyAlignment="0" applyProtection="0"/>
    <xf numFmtId="0" fontId="33" fillId="77" borderId="31" applyNumberFormat="0" applyFont="0" applyAlignment="0" applyProtection="0"/>
    <xf numFmtId="0" fontId="33" fillId="77" borderId="31" applyNumberFormat="0" applyFont="0" applyAlignment="0" applyProtection="0"/>
    <xf numFmtId="0" fontId="33" fillId="77" borderId="31" applyNumberFormat="0" applyFont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ill="0" applyBorder="0" applyProtection="0">
      <alignment horizontal="left" vertical="center" wrapText="1"/>
    </xf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21" fillId="0" borderId="0" applyFill="0" applyBorder="0" applyProtection="0">
      <alignment horizontal="left" vertical="center" wrapText="1"/>
    </xf>
    <xf numFmtId="0" fontId="18" fillId="0" borderId="9" applyNumberFormat="0" applyFill="0" applyAlignment="0" applyProtection="0"/>
    <xf numFmtId="0" fontId="62" fillId="0" borderId="32" applyNumberFormat="0" applyFill="0" applyAlignment="0" applyProtection="0"/>
    <xf numFmtId="0" fontId="62" fillId="0" borderId="32" applyNumberFormat="0" applyFill="0" applyAlignment="0" applyProtection="0"/>
    <xf numFmtId="0" fontId="62" fillId="0" borderId="32" applyNumberFormat="0" applyFill="0" applyAlignment="0" applyProtection="0"/>
    <xf numFmtId="0" fontId="62" fillId="0" borderId="32" applyNumberFormat="0" applyFill="0" applyAlignment="0" applyProtection="0"/>
    <xf numFmtId="0" fontId="62" fillId="0" borderId="32" applyNumberFormat="0" applyFill="0" applyAlignment="0" applyProtection="0"/>
    <xf numFmtId="0" fontId="62" fillId="0" borderId="32" applyNumberFormat="0" applyFill="0" applyAlignment="0" applyProtection="0"/>
    <xf numFmtId="0" fontId="62" fillId="0" borderId="32" applyNumberFormat="0" applyFill="0" applyAlignment="0" applyProtection="0"/>
    <xf numFmtId="0" fontId="62" fillId="0" borderId="32" applyNumberFormat="0" applyFill="0" applyAlignment="0" applyProtection="0"/>
    <xf numFmtId="0" fontId="62" fillId="0" borderId="32" applyNumberFormat="0" applyFill="0" applyAlignment="0" applyProtection="0"/>
    <xf numFmtId="0" fontId="62" fillId="0" borderId="32" applyNumberFormat="0" applyFill="0" applyAlignment="0" applyProtection="0"/>
    <xf numFmtId="0" fontId="18" fillId="0" borderId="9" applyNumberFormat="0" applyFill="0" applyAlignment="0" applyProtection="0"/>
    <xf numFmtId="0" fontId="62" fillId="0" borderId="32" applyNumberFormat="0" applyFill="0" applyAlignment="0" applyProtection="0"/>
    <xf numFmtId="0" fontId="62" fillId="0" borderId="32" applyNumberFormat="0" applyFill="0" applyAlignment="0" applyProtection="0"/>
    <xf numFmtId="0" fontId="62" fillId="0" borderId="32" applyNumberFormat="0" applyFill="0" applyAlignment="0" applyProtection="0"/>
    <xf numFmtId="0" fontId="62" fillId="0" borderId="32" applyNumberFormat="0" applyFill="0" applyAlignment="0" applyProtection="0"/>
    <xf numFmtId="0" fontId="62" fillId="0" borderId="32" applyNumberFormat="0" applyFill="0" applyAlignment="0" applyProtection="0"/>
    <xf numFmtId="0" fontId="62" fillId="0" borderId="32" applyNumberFormat="0" applyFill="0" applyAlignment="0" applyProtection="0"/>
    <xf numFmtId="0" fontId="62" fillId="0" borderId="32" applyNumberFormat="0" applyFill="0" applyAlignment="0" applyProtection="0"/>
    <xf numFmtId="0" fontId="62" fillId="0" borderId="32" applyNumberFormat="0" applyFill="0" applyAlignment="0" applyProtection="0"/>
    <xf numFmtId="0" fontId="62" fillId="0" borderId="32" applyNumberFormat="0" applyFill="0" applyAlignment="0" applyProtection="0"/>
    <xf numFmtId="0" fontId="62" fillId="0" borderId="32" applyNumberFormat="0" applyFill="0" applyAlignment="0" applyProtection="0"/>
    <xf numFmtId="0" fontId="62" fillId="0" borderId="32" applyNumberFormat="0" applyFill="0" applyAlignment="0" applyProtection="0"/>
    <xf numFmtId="0" fontId="62" fillId="0" borderId="32" applyNumberFormat="0" applyFill="0" applyAlignment="0" applyProtection="0"/>
    <xf numFmtId="0" fontId="62" fillId="0" borderId="32" applyNumberFormat="0" applyFill="0" applyAlignment="0" applyProtection="0"/>
    <xf numFmtId="0" fontId="62" fillId="0" borderId="32" applyNumberFormat="0" applyFill="0" applyAlignment="0" applyProtection="0"/>
    <xf numFmtId="0" fontId="62" fillId="0" borderId="32" applyNumberFormat="0" applyFill="0" applyAlignment="0" applyProtection="0"/>
    <xf numFmtId="0" fontId="62" fillId="0" borderId="32" applyNumberFormat="0" applyFill="0" applyAlignment="0" applyProtection="0"/>
    <xf numFmtId="0" fontId="62" fillId="0" borderId="32" applyNumberFormat="0" applyFill="0" applyAlignment="0" applyProtection="0"/>
    <xf numFmtId="0" fontId="62" fillId="0" borderId="32" applyNumberFormat="0" applyFill="0" applyAlignment="0" applyProtection="0"/>
    <xf numFmtId="0" fontId="62" fillId="0" borderId="32" applyNumberFormat="0" applyFill="0" applyAlignment="0" applyProtection="0"/>
    <xf numFmtId="0" fontId="62" fillId="0" borderId="32" applyNumberFormat="0" applyFill="0" applyAlignment="0" applyProtection="0"/>
    <xf numFmtId="0" fontId="62" fillId="0" borderId="32" applyNumberFormat="0" applyFill="0" applyAlignment="0" applyProtection="0"/>
    <xf numFmtId="0" fontId="62" fillId="0" borderId="32" applyNumberFormat="0" applyFill="0" applyAlignment="0" applyProtection="0"/>
    <xf numFmtId="0" fontId="62" fillId="0" borderId="32" applyNumberFormat="0" applyFill="0" applyAlignment="0" applyProtection="0"/>
    <xf numFmtId="0" fontId="62" fillId="0" borderId="32" applyNumberFormat="0" applyFill="0" applyAlignment="0" applyProtection="0"/>
    <xf numFmtId="0" fontId="62" fillId="0" borderId="32" applyNumberFormat="0" applyFill="0" applyAlignment="0" applyProtection="0"/>
    <xf numFmtId="0" fontId="62" fillId="0" borderId="32" applyNumberFormat="0" applyFill="0" applyAlignment="0" applyProtection="0"/>
    <xf numFmtId="0" fontId="62" fillId="0" borderId="32" applyNumberFormat="0" applyFill="0" applyAlignment="0" applyProtection="0"/>
    <xf numFmtId="0" fontId="62" fillId="0" borderId="32" applyNumberFormat="0" applyFill="0" applyAlignment="0" applyProtection="0"/>
    <xf numFmtId="0" fontId="62" fillId="0" borderId="32" applyNumberFormat="0" applyFill="0" applyAlignment="0" applyProtection="0"/>
    <xf numFmtId="0" fontId="62" fillId="0" borderId="32" applyNumberFormat="0" applyFill="0" applyAlignment="0" applyProtection="0"/>
    <xf numFmtId="0" fontId="62" fillId="0" borderId="32" applyNumberFormat="0" applyFill="0" applyAlignment="0" applyProtection="0"/>
    <xf numFmtId="0" fontId="26" fillId="0" borderId="0"/>
    <xf numFmtId="0" fontId="19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164" fontId="3" fillId="0" borderId="0" applyFont="0" applyFill="0" applyBorder="0" applyAlignment="0" applyProtection="0"/>
    <xf numFmtId="0" fontId="20" fillId="8" borderId="0" applyNumberFormat="0" applyBorder="0" applyAlignment="0" applyProtection="0"/>
    <xf numFmtId="0" fontId="64" fillId="78" borderId="0" applyNumberFormat="0" applyBorder="0" applyAlignment="0" applyProtection="0"/>
    <xf numFmtId="0" fontId="64" fillId="78" borderId="0" applyNumberFormat="0" applyBorder="0" applyAlignment="0" applyProtection="0"/>
    <xf numFmtId="0" fontId="64" fillId="78" borderId="0" applyNumberFormat="0" applyBorder="0" applyAlignment="0" applyProtection="0"/>
    <xf numFmtId="0" fontId="64" fillId="78" borderId="0" applyNumberFormat="0" applyBorder="0" applyAlignment="0" applyProtection="0"/>
    <xf numFmtId="0" fontId="64" fillId="78" borderId="0" applyNumberFormat="0" applyBorder="0" applyAlignment="0" applyProtection="0"/>
    <xf numFmtId="0" fontId="64" fillId="78" borderId="0" applyNumberFormat="0" applyBorder="0" applyAlignment="0" applyProtection="0"/>
    <xf numFmtId="0" fontId="64" fillId="78" borderId="0" applyNumberFormat="0" applyBorder="0" applyAlignment="0" applyProtection="0"/>
    <xf numFmtId="0" fontId="64" fillId="78" borderId="0" applyNumberFormat="0" applyBorder="0" applyAlignment="0" applyProtection="0"/>
    <xf numFmtId="0" fontId="64" fillId="78" borderId="0" applyNumberFormat="0" applyBorder="0" applyAlignment="0" applyProtection="0"/>
    <xf numFmtId="0" fontId="64" fillId="78" borderId="0" applyNumberFormat="0" applyBorder="0" applyAlignment="0" applyProtection="0"/>
    <xf numFmtId="0" fontId="20" fillId="10" borderId="0" applyNumberFormat="0" applyBorder="0" applyAlignment="0" applyProtection="0"/>
    <xf numFmtId="0" fontId="64" fillId="78" borderId="0" applyNumberFormat="0" applyBorder="0" applyAlignment="0" applyProtection="0"/>
    <xf numFmtId="0" fontId="64" fillId="78" borderId="0" applyNumberFormat="0" applyBorder="0" applyAlignment="0" applyProtection="0"/>
    <xf numFmtId="0" fontId="64" fillId="78" borderId="0" applyNumberFormat="0" applyBorder="0" applyAlignment="0" applyProtection="0"/>
    <xf numFmtId="0" fontId="64" fillId="78" borderId="0" applyNumberFormat="0" applyBorder="0" applyAlignment="0" applyProtection="0"/>
    <xf numFmtId="0" fontId="64" fillId="78" borderId="0" applyNumberFormat="0" applyBorder="0" applyAlignment="0" applyProtection="0"/>
    <xf numFmtId="0" fontId="64" fillId="78" borderId="0" applyNumberFormat="0" applyBorder="0" applyAlignment="0" applyProtection="0"/>
    <xf numFmtId="0" fontId="64" fillId="78" borderId="0" applyNumberFormat="0" applyBorder="0" applyAlignment="0" applyProtection="0"/>
    <xf numFmtId="0" fontId="64" fillId="78" borderId="0" applyNumberFormat="0" applyBorder="0" applyAlignment="0" applyProtection="0"/>
    <xf numFmtId="0" fontId="64" fillId="78" borderId="0" applyNumberFormat="0" applyBorder="0" applyAlignment="0" applyProtection="0"/>
    <xf numFmtId="0" fontId="64" fillId="78" borderId="0" applyNumberFormat="0" applyBorder="0" applyAlignment="0" applyProtection="0"/>
    <xf numFmtId="0" fontId="64" fillId="78" borderId="0" applyNumberFormat="0" applyBorder="0" applyAlignment="0" applyProtection="0"/>
    <xf numFmtId="0" fontId="64" fillId="78" borderId="0" applyNumberFormat="0" applyBorder="0" applyAlignment="0" applyProtection="0"/>
    <xf numFmtId="0" fontId="64" fillId="78" borderId="0" applyNumberFormat="0" applyBorder="0" applyAlignment="0" applyProtection="0"/>
    <xf numFmtId="0" fontId="64" fillId="78" borderId="0" applyNumberFormat="0" applyBorder="0" applyAlignment="0" applyProtection="0"/>
    <xf numFmtId="0" fontId="64" fillId="78" borderId="0" applyNumberFormat="0" applyBorder="0" applyAlignment="0" applyProtection="0"/>
    <xf numFmtId="0" fontId="64" fillId="78" borderId="0" applyNumberFormat="0" applyBorder="0" applyAlignment="0" applyProtection="0"/>
    <xf numFmtId="0" fontId="64" fillId="78" borderId="0" applyNumberFormat="0" applyBorder="0" applyAlignment="0" applyProtection="0"/>
    <xf numFmtId="0" fontId="64" fillId="78" borderId="0" applyNumberFormat="0" applyBorder="0" applyAlignment="0" applyProtection="0"/>
    <xf numFmtId="0" fontId="64" fillId="78" borderId="0" applyNumberFormat="0" applyBorder="0" applyAlignment="0" applyProtection="0"/>
    <xf numFmtId="0" fontId="64" fillId="78" borderId="0" applyNumberFormat="0" applyBorder="0" applyAlignment="0" applyProtection="0"/>
    <xf numFmtId="0" fontId="64" fillId="78" borderId="0" applyNumberFormat="0" applyBorder="0" applyAlignment="0" applyProtection="0"/>
    <xf numFmtId="0" fontId="64" fillId="78" borderId="0" applyNumberFormat="0" applyBorder="0" applyAlignment="0" applyProtection="0"/>
    <xf numFmtId="0" fontId="64" fillId="78" borderId="0" applyNumberFormat="0" applyBorder="0" applyAlignment="0" applyProtection="0"/>
    <xf numFmtId="0" fontId="64" fillId="78" borderId="0" applyNumberFormat="0" applyBorder="0" applyAlignment="0" applyProtection="0"/>
    <xf numFmtId="0" fontId="64" fillId="78" borderId="0" applyNumberFormat="0" applyBorder="0" applyAlignment="0" applyProtection="0"/>
    <xf numFmtId="0" fontId="64" fillId="78" borderId="0" applyNumberFormat="0" applyBorder="0" applyAlignment="0" applyProtection="0"/>
    <xf numFmtId="0" fontId="64" fillId="78" borderId="0" applyNumberFormat="0" applyBorder="0" applyAlignment="0" applyProtection="0"/>
    <xf numFmtId="0" fontId="64" fillId="78" borderId="0" applyNumberFormat="0" applyBorder="0" applyAlignment="0" applyProtection="0"/>
    <xf numFmtId="0" fontId="64" fillId="78" borderId="0" applyNumberFormat="0" applyBorder="0" applyAlignment="0" applyProtection="0"/>
    <xf numFmtId="0" fontId="64" fillId="78" borderId="0" applyNumberFormat="0" applyBorder="0" applyAlignment="0" applyProtection="0"/>
    <xf numFmtId="0" fontId="64" fillId="78" borderId="0" applyNumberFormat="0" applyBorder="0" applyAlignment="0" applyProtection="0"/>
    <xf numFmtId="0" fontId="65" fillId="0" borderId="0" applyNumberFormat="0" applyFill="0" applyBorder="0" applyAlignment="0" applyProtection="0"/>
    <xf numFmtId="0" fontId="3" fillId="77" borderId="31" applyNumberFormat="0" applyFont="0" applyAlignment="0" applyProtection="0"/>
    <xf numFmtId="0" fontId="21" fillId="0" borderId="0" applyNumberFormat="0" applyBorder="0" applyProtection="0">
      <alignment horizontal="left" vertical="center" wrapText="1"/>
    </xf>
  </cellStyleXfs>
  <cellXfs count="260">
    <xf numFmtId="0" fontId="0" fillId="0" borderId="0" xfId="0">
      <alignment horizontal="left" vertical="center" wrapText="1"/>
    </xf>
    <xf numFmtId="4" fontId="0" fillId="0" borderId="0" xfId="0" applyNumberFormat="1" applyFill="1" applyAlignment="1">
      <alignment horizontal="center" vertical="center" wrapText="1"/>
    </xf>
    <xf numFmtId="0" fontId="0" fillId="0" borderId="0" xfId="0" applyFill="1">
      <alignment horizontal="left" vertical="center" wrapText="1"/>
    </xf>
    <xf numFmtId="0" fontId="0" fillId="0" borderId="0" xfId="0" applyFill="1" applyAlignment="1">
      <alignment horizontal="center" vertical="center" wrapText="1"/>
    </xf>
    <xf numFmtId="0" fontId="2" fillId="0" borderId="0" xfId="0" applyFont="1" applyFill="1">
      <alignment horizontal="left" vertical="center" wrapText="1"/>
    </xf>
    <xf numFmtId="165" fontId="2" fillId="0" borderId="10" xfId="0" applyNumberFormat="1" applyFont="1" applyFill="1" applyBorder="1" applyAlignment="1">
      <alignment horizontal="center" vertical="center" wrapText="1"/>
    </xf>
    <xf numFmtId="49" fontId="2" fillId="0" borderId="0" xfId="0" applyNumberFormat="1" applyFont="1" applyFill="1" applyAlignment="1">
      <alignment horizontal="center" vertical="center" wrapText="1"/>
    </xf>
    <xf numFmtId="4" fontId="2" fillId="0" borderId="0" xfId="0" applyNumberFormat="1" applyFont="1" applyFill="1" applyAlignment="1">
      <alignment horizontal="center" vertical="center" wrapText="1"/>
    </xf>
    <xf numFmtId="0" fontId="2" fillId="0" borderId="0" xfId="0" applyNumberFormat="1" applyFont="1" applyFill="1" applyAlignment="1">
      <alignment horizontal="center" vertical="center" wrapText="1"/>
    </xf>
    <xf numFmtId="0" fontId="2" fillId="0" borderId="0" xfId="0" applyFont="1" applyFill="1" applyAlignment="1">
      <alignment vertical="center" wrapText="1"/>
    </xf>
    <xf numFmtId="0" fontId="2" fillId="0" borderId="10" xfId="0" applyNumberFormat="1" applyFont="1" applyFill="1" applyBorder="1" applyAlignment="1">
      <alignment horizontal="center" vertical="center" wrapText="1"/>
    </xf>
    <xf numFmtId="165" fontId="2" fillId="0" borderId="0" xfId="0" applyNumberFormat="1" applyFont="1" applyFill="1" applyBorder="1" applyAlignment="1">
      <alignment horizontal="center" vertical="center" wrapText="1"/>
    </xf>
    <xf numFmtId="4" fontId="21" fillId="0" borderId="0" xfId="0" applyNumberFormat="1" applyFont="1" applyFill="1" applyBorder="1" applyAlignment="1">
      <alignment vertical="center" wrapText="1"/>
    </xf>
    <xf numFmtId="0" fontId="2" fillId="0" borderId="0" xfId="0" applyFont="1" applyFill="1" applyBorder="1">
      <alignment horizontal="left" vertical="center" wrapText="1"/>
    </xf>
    <xf numFmtId="49" fontId="21" fillId="0" borderId="0" xfId="0" applyNumberFormat="1" applyFont="1" applyFill="1" applyAlignment="1">
      <alignment horizontal="center" wrapText="1" shrinkToFit="1"/>
    </xf>
    <xf numFmtId="49" fontId="2" fillId="0" borderId="10" xfId="0" applyNumberFormat="1" applyFont="1" applyFill="1" applyBorder="1" applyAlignment="1">
      <alignment horizontal="center" vertical="center" wrapText="1"/>
    </xf>
    <xf numFmtId="0" fontId="21" fillId="0" borderId="0" xfId="0" applyNumberFormat="1" applyFont="1" applyFill="1" applyAlignment="1">
      <alignment horizontal="center" wrapText="1" shrinkToFit="1"/>
    </xf>
    <xf numFmtId="0" fontId="0" fillId="0" borderId="0" xfId="0" applyNumberFormat="1" applyFill="1" applyAlignment="1">
      <alignment horizontal="center" vertical="center" wrapText="1"/>
    </xf>
    <xf numFmtId="3" fontId="2" fillId="0" borderId="11" xfId="0" applyNumberFormat="1" applyFont="1" applyFill="1" applyBorder="1" applyAlignment="1">
      <alignment horizontal="center" vertical="center" wrapText="1"/>
    </xf>
    <xf numFmtId="4" fontId="2" fillId="0" borderId="11" xfId="0" applyNumberFormat="1" applyFont="1" applyFill="1" applyBorder="1" applyAlignment="1">
      <alignment horizontal="center" vertical="center" wrapText="1"/>
    </xf>
    <xf numFmtId="4" fontId="2" fillId="0" borderId="0" xfId="0" applyNumberFormat="1" applyFont="1" applyFill="1" applyAlignment="1">
      <alignment vertical="center" wrapText="1"/>
    </xf>
    <xf numFmtId="0" fontId="21" fillId="0" borderId="0" xfId="0" applyFont="1" applyFill="1" applyAlignment="1">
      <alignment horizontal="center" wrapText="1" shrinkToFit="1"/>
    </xf>
    <xf numFmtId="4" fontId="34" fillId="0" borderId="0" xfId="2168" applyNumberFormat="1" applyFont="1" applyFill="1" applyBorder="1" applyAlignment="1">
      <alignment horizontal="center" vertical="center"/>
    </xf>
    <xf numFmtId="0" fontId="0" fillId="0" borderId="0" xfId="0" applyNumberFormat="1" applyFill="1">
      <alignment horizontal="left" vertical="center" wrapText="1"/>
    </xf>
    <xf numFmtId="0" fontId="21" fillId="0" borderId="0" xfId="0" applyFont="1" applyFill="1" applyAlignment="1">
      <alignment horizontal="center" vertical="center" wrapText="1" shrinkToFit="1"/>
    </xf>
    <xf numFmtId="0" fontId="2" fillId="0" borderId="0" xfId="0" applyFont="1" applyFill="1" applyAlignment="1">
      <alignment horizontal="center" vertical="center" wrapText="1"/>
    </xf>
    <xf numFmtId="0" fontId="37" fillId="0" borderId="0" xfId="0" applyFont="1" applyFill="1" applyAlignment="1">
      <alignment vertical="center" wrapText="1"/>
    </xf>
    <xf numFmtId="4" fontId="39" fillId="0" borderId="0" xfId="0" applyNumberFormat="1" applyFont="1" applyFill="1" applyAlignment="1">
      <alignment vertical="center" wrapText="1"/>
    </xf>
    <xf numFmtId="4" fontId="28" fillId="0" borderId="0" xfId="0" applyNumberFormat="1" applyFont="1" applyFill="1" applyBorder="1" applyAlignment="1">
      <alignment vertical="center" wrapText="1"/>
    </xf>
    <xf numFmtId="1" fontId="2" fillId="0" borderId="10" xfId="0" applyNumberFormat="1" applyFont="1" applyFill="1" applyBorder="1" applyAlignment="1">
      <alignment horizontal="center" vertical="center" wrapText="1"/>
    </xf>
    <xf numFmtId="4" fontId="2" fillId="0" borderId="0" xfId="0" applyNumberFormat="1" applyFont="1" applyFill="1" applyBorder="1" applyAlignment="1">
      <alignment horizontal="center" vertical="center" wrapText="1"/>
    </xf>
    <xf numFmtId="4" fontId="21" fillId="0" borderId="0" xfId="0" applyNumberFormat="1" applyFont="1" applyFill="1" applyAlignment="1">
      <alignment horizontal="center" wrapText="1" shrinkToFit="1"/>
    </xf>
    <xf numFmtId="4" fontId="2" fillId="0" borderId="0" xfId="0" applyNumberFormat="1" applyFont="1" applyFill="1" applyBorder="1" applyAlignment="1">
      <alignment vertical="center" wrapText="1"/>
    </xf>
    <xf numFmtId="0" fontId="0" fillId="0" borderId="0" xfId="0" applyFont="1" applyFill="1" applyBorder="1">
      <alignment horizontal="left" vertical="center" wrapText="1"/>
    </xf>
    <xf numFmtId="0" fontId="21" fillId="0" borderId="0" xfId="0" applyFont="1" applyFill="1" applyBorder="1" applyAlignment="1">
      <alignment vertical="center" wrapText="1"/>
    </xf>
    <xf numFmtId="0" fontId="21" fillId="0" borderId="0" xfId="0" applyFont="1" applyFill="1" applyBorder="1" applyAlignment="1">
      <alignment wrapText="1" shrinkToFit="1"/>
    </xf>
    <xf numFmtId="4" fontId="0" fillId="0" borderId="0" xfId="0" applyNumberFormat="1" applyFont="1" applyFill="1" applyBorder="1">
      <alignment horizontal="left" vertical="center" wrapText="1"/>
    </xf>
    <xf numFmtId="0" fontId="41" fillId="0" borderId="10" xfId="0" applyFont="1" applyFill="1" applyBorder="1" applyAlignment="1">
      <alignment horizontal="center" vertical="center"/>
    </xf>
    <xf numFmtId="0" fontId="42" fillId="0" borderId="0" xfId="0" applyFont="1" applyFill="1">
      <alignment horizontal="left" vertical="center" wrapText="1"/>
    </xf>
    <xf numFmtId="0" fontId="42" fillId="0" borderId="10" xfId="0" applyFont="1" applyFill="1" applyBorder="1">
      <alignment horizontal="left" vertical="center" wrapText="1"/>
    </xf>
    <xf numFmtId="0" fontId="45" fillId="0" borderId="0" xfId="0" applyFont="1" applyFill="1">
      <alignment horizontal="left" vertical="center" wrapText="1"/>
    </xf>
    <xf numFmtId="4" fontId="2" fillId="0" borderId="0" xfId="0" applyNumberFormat="1" applyFont="1" applyFill="1">
      <alignment horizontal="left" vertical="center" wrapText="1"/>
    </xf>
    <xf numFmtId="4" fontId="42" fillId="0" borderId="10" xfId="0" applyNumberFormat="1" applyFont="1" applyFill="1" applyBorder="1">
      <alignment horizontal="left" vertical="center" wrapText="1"/>
    </xf>
    <xf numFmtId="49" fontId="34" fillId="0" borderId="10" xfId="0" applyNumberFormat="1" applyFont="1" applyFill="1" applyBorder="1" applyAlignment="1">
      <alignment horizontal="center" vertical="center" wrapText="1"/>
    </xf>
    <xf numFmtId="4" fontId="34" fillId="0" borderId="10" xfId="2073" applyNumberFormat="1" applyFont="1" applyFill="1" applyBorder="1" applyAlignment="1">
      <alignment horizontal="center" vertical="center" wrapText="1"/>
    </xf>
    <xf numFmtId="0" fontId="34" fillId="0" borderId="10" xfId="2083" applyFont="1" applyFill="1" applyBorder="1" applyAlignment="1">
      <alignment horizontal="center" vertical="center" wrapText="1"/>
    </xf>
    <xf numFmtId="0" fontId="34" fillId="0" borderId="10" xfId="0" applyNumberFormat="1" applyFont="1" applyFill="1" applyBorder="1" applyAlignment="1">
      <alignment horizontal="center" vertical="center" wrapText="1"/>
    </xf>
    <xf numFmtId="0" fontId="34" fillId="0" borderId="10" xfId="2169" applyFont="1" applyFill="1" applyBorder="1" applyAlignment="1">
      <alignment horizontal="center" vertical="center" wrapText="1"/>
    </xf>
    <xf numFmtId="4" fontId="34" fillId="0" borderId="10" xfId="2169" applyNumberFormat="1" applyFont="1" applyFill="1" applyBorder="1" applyAlignment="1">
      <alignment horizontal="center" vertical="center" wrapText="1"/>
    </xf>
    <xf numFmtId="3" fontId="34" fillId="0" borderId="10" xfId="2169" applyNumberFormat="1" applyFont="1" applyFill="1" applyBorder="1" applyAlignment="1">
      <alignment horizontal="center" vertical="center" wrapText="1"/>
    </xf>
    <xf numFmtId="3" fontId="2" fillId="0" borderId="10" xfId="0" applyNumberFormat="1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left" vertical="center" wrapText="1"/>
    </xf>
    <xf numFmtId="0" fontId="21" fillId="0" borderId="0" xfId="0" applyNumberFormat="1" applyFont="1" applyFill="1">
      <alignment horizontal="left" vertical="center" wrapText="1"/>
    </xf>
    <xf numFmtId="4" fontId="46" fillId="0" borderId="0" xfId="0" applyNumberFormat="1" applyFont="1" applyFill="1" applyBorder="1" applyAlignment="1">
      <alignment vertical="center" wrapText="1"/>
    </xf>
    <xf numFmtId="4" fontId="2" fillId="0" borderId="10" xfId="0" applyNumberFormat="1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4" fontId="41" fillId="0" borderId="10" xfId="0" applyNumberFormat="1" applyFont="1" applyFill="1" applyBorder="1" applyAlignment="1">
      <alignment horizontal="center" vertical="center" wrapText="1"/>
    </xf>
    <xf numFmtId="0" fontId="41" fillId="0" borderId="10" xfId="0" applyFont="1" applyFill="1" applyBorder="1" applyAlignment="1">
      <alignment horizontal="center" vertical="center" wrapText="1"/>
    </xf>
    <xf numFmtId="0" fontId="41" fillId="0" borderId="10" xfId="2068" applyFont="1" applyFill="1" applyBorder="1" applyAlignment="1">
      <alignment vertical="center" wrapText="1"/>
    </xf>
    <xf numFmtId="4" fontId="41" fillId="0" borderId="10" xfId="2073" applyNumberFormat="1" applyFont="1" applyFill="1" applyBorder="1" applyAlignment="1">
      <alignment horizontal="center" vertical="center" wrapText="1"/>
    </xf>
    <xf numFmtId="4" fontId="41" fillId="0" borderId="10" xfId="2072" applyNumberFormat="1" applyFont="1" applyFill="1" applyBorder="1" applyAlignment="1">
      <alignment horizontal="center" vertical="center" wrapText="1"/>
    </xf>
    <xf numFmtId="4" fontId="41" fillId="0" borderId="10" xfId="2108" applyNumberFormat="1" applyFont="1" applyFill="1" applyBorder="1" applyAlignment="1">
      <alignment horizontal="center" vertical="center" wrapText="1"/>
    </xf>
    <xf numFmtId="4" fontId="42" fillId="0" borderId="0" xfId="0" applyNumberFormat="1" applyFont="1" applyFill="1">
      <alignment horizontal="left" vertical="center" wrapText="1"/>
    </xf>
    <xf numFmtId="0" fontId="41" fillId="0" borderId="10" xfId="2082" applyFont="1" applyFill="1" applyBorder="1" applyAlignment="1">
      <alignment vertical="center" wrapText="1"/>
    </xf>
    <xf numFmtId="4" fontId="41" fillId="0" borderId="10" xfId="0" applyNumberFormat="1" applyFont="1" applyFill="1" applyBorder="1" applyAlignment="1">
      <alignment horizontal="center" vertical="center"/>
    </xf>
    <xf numFmtId="4" fontId="41" fillId="0" borderId="10" xfId="2083" applyNumberFormat="1" applyFont="1" applyFill="1" applyBorder="1" applyAlignment="1">
      <alignment horizontal="center" vertical="center" wrapText="1"/>
    </xf>
    <xf numFmtId="4" fontId="41" fillId="0" borderId="10" xfId="2084" applyNumberFormat="1" applyFont="1" applyFill="1" applyBorder="1" applyAlignment="1">
      <alignment horizontal="center" vertical="center" wrapText="1"/>
    </xf>
    <xf numFmtId="0" fontId="41" fillId="0" borderId="10" xfId="2090" applyFont="1" applyFill="1" applyBorder="1" applyAlignment="1">
      <alignment horizontal="left" vertical="center" wrapText="1"/>
    </xf>
    <xf numFmtId="4" fontId="41" fillId="0" borderId="15" xfId="2087" applyNumberFormat="1" applyFont="1" applyFill="1" applyBorder="1" applyAlignment="1">
      <alignment horizontal="center" vertical="center" wrapText="1"/>
    </xf>
    <xf numFmtId="4" fontId="41" fillId="0" borderId="15" xfId="2088" applyNumberFormat="1" applyFont="1" applyFill="1" applyBorder="1" applyAlignment="1">
      <alignment horizontal="center" vertical="center" wrapText="1"/>
    </xf>
    <xf numFmtId="4" fontId="41" fillId="0" borderId="10" xfId="2104" applyNumberFormat="1" applyFont="1" applyFill="1" applyBorder="1" applyAlignment="1">
      <alignment horizontal="center" vertical="center" wrapText="1"/>
    </xf>
    <xf numFmtId="4" fontId="41" fillId="0" borderId="10" xfId="2103" applyNumberFormat="1" applyFont="1" applyFill="1" applyBorder="1" applyAlignment="1">
      <alignment horizontal="center" vertical="center" wrapText="1"/>
    </xf>
    <xf numFmtId="0" fontId="41" fillId="0" borderId="10" xfId="2105" applyFont="1" applyFill="1" applyBorder="1" applyAlignment="1">
      <alignment horizontal="left" vertical="center" wrapText="1"/>
    </xf>
    <xf numFmtId="0" fontId="41" fillId="0" borderId="10" xfId="2109" applyFont="1" applyFill="1" applyBorder="1" applyAlignment="1">
      <alignment horizontal="left" vertical="center" wrapText="1"/>
    </xf>
    <xf numFmtId="0" fontId="41" fillId="0" borderId="10" xfId="0" applyFont="1" applyFill="1" applyBorder="1" applyAlignment="1">
      <alignment vertical="center" wrapText="1"/>
    </xf>
    <xf numFmtId="0" fontId="41" fillId="0" borderId="10" xfId="2125" applyFont="1" applyFill="1" applyBorder="1" applyAlignment="1">
      <alignment horizontal="left" vertical="center" wrapText="1"/>
    </xf>
    <xf numFmtId="0" fontId="41" fillId="0" borderId="10" xfId="2083" applyFont="1" applyFill="1" applyBorder="1" applyAlignment="1">
      <alignment horizontal="center" vertical="center" wrapText="1"/>
    </xf>
    <xf numFmtId="0" fontId="41" fillId="0" borderId="10" xfId="2169" applyFont="1" applyFill="1" applyBorder="1" applyAlignment="1">
      <alignment horizontal="center" vertical="center" wrapText="1"/>
    </xf>
    <xf numFmtId="4" fontId="41" fillId="0" borderId="10" xfId="2169" applyNumberFormat="1" applyFont="1" applyFill="1" applyBorder="1" applyAlignment="1">
      <alignment horizontal="left" vertical="center" wrapText="1"/>
    </xf>
    <xf numFmtId="0" fontId="41" fillId="0" borderId="10" xfId="2140" applyFont="1" applyFill="1" applyBorder="1" applyAlignment="1">
      <alignment horizontal="left" vertical="center" wrapText="1"/>
    </xf>
    <xf numFmtId="4" fontId="42" fillId="0" borderId="17" xfId="0" applyNumberFormat="1" applyFont="1" applyFill="1" applyBorder="1" applyAlignment="1">
      <alignment horizontal="center" vertical="center" wrapText="1"/>
    </xf>
    <xf numFmtId="4" fontId="41" fillId="0" borderId="17" xfId="2169" applyNumberFormat="1" applyFont="1" applyFill="1" applyBorder="1" applyAlignment="1">
      <alignment horizontal="left" vertical="center" wrapText="1"/>
    </xf>
    <xf numFmtId="4" fontId="41" fillId="0" borderId="17" xfId="0" applyNumberFormat="1" applyFont="1" applyFill="1" applyBorder="1" applyAlignment="1">
      <alignment horizontal="center" vertical="center" wrapText="1"/>
    </xf>
    <xf numFmtId="4" fontId="41" fillId="0" borderId="10" xfId="0" applyNumberFormat="1" applyFont="1" applyFill="1" applyBorder="1" applyAlignment="1">
      <alignment horizontal="left" vertical="center" wrapText="1"/>
    </xf>
    <xf numFmtId="4" fontId="41" fillId="0" borderId="10" xfId="2169" applyNumberFormat="1" applyFont="1" applyFill="1" applyBorder="1" applyAlignment="1">
      <alignment horizontal="center" vertical="center" wrapText="1"/>
    </xf>
    <xf numFmtId="0" fontId="41" fillId="0" borderId="10" xfId="2169" applyFont="1" applyFill="1" applyBorder="1" applyAlignment="1">
      <alignment horizontal="left" vertical="center" wrapText="1"/>
    </xf>
    <xf numFmtId="0" fontId="41" fillId="0" borderId="10" xfId="2170" applyFont="1" applyFill="1" applyBorder="1" applyAlignment="1">
      <alignment horizontal="center" vertical="center" wrapText="1"/>
    </xf>
    <xf numFmtId="4" fontId="41" fillId="0" borderId="10" xfId="2170" applyNumberFormat="1" applyFont="1" applyFill="1" applyBorder="1" applyAlignment="1">
      <alignment horizontal="center" vertical="center" wrapText="1"/>
    </xf>
    <xf numFmtId="4" fontId="41" fillId="0" borderId="10" xfId="2165" applyNumberFormat="1" applyFont="1" applyFill="1" applyBorder="1" applyAlignment="1">
      <alignment horizontal="center" vertical="center" wrapText="1"/>
    </xf>
    <xf numFmtId="0" fontId="41" fillId="0" borderId="10" xfId="2171" applyFont="1" applyFill="1" applyBorder="1" applyAlignment="1">
      <alignment horizontal="center" vertical="center" wrapText="1"/>
    </xf>
    <xf numFmtId="0" fontId="41" fillId="0" borderId="10" xfId="2171" applyFont="1" applyFill="1" applyBorder="1" applyAlignment="1">
      <alignment horizontal="left" vertical="center" wrapText="1"/>
    </xf>
    <xf numFmtId="0" fontId="41" fillId="0" borderId="10" xfId="2169" applyFont="1" applyFill="1" applyBorder="1" applyAlignment="1">
      <alignment vertical="center" wrapText="1"/>
    </xf>
    <xf numFmtId="4" fontId="41" fillId="0" borderId="10" xfId="2124" applyNumberFormat="1" applyFont="1" applyFill="1" applyBorder="1" applyAlignment="1">
      <alignment horizontal="center" vertical="center" wrapText="1"/>
    </xf>
    <xf numFmtId="4" fontId="41" fillId="0" borderId="10" xfId="2110" applyNumberFormat="1" applyFont="1" applyFill="1" applyBorder="1" applyAlignment="1">
      <alignment horizontal="center" vertical="center" wrapText="1"/>
    </xf>
    <xf numFmtId="0" fontId="41" fillId="0" borderId="16" xfId="0" applyFont="1" applyFill="1" applyBorder="1" applyAlignment="1">
      <alignment horizontal="center" vertical="center" wrapText="1"/>
    </xf>
    <xf numFmtId="4" fontId="41" fillId="0" borderId="10" xfId="2085" applyNumberFormat="1" applyFont="1" applyFill="1" applyBorder="1" applyAlignment="1">
      <alignment horizontal="center" vertical="center" wrapText="1"/>
    </xf>
    <xf numFmtId="4" fontId="41" fillId="0" borderId="10" xfId="2171" applyNumberFormat="1" applyFont="1" applyFill="1" applyBorder="1" applyAlignment="1">
      <alignment horizontal="center" vertical="center" wrapText="1"/>
    </xf>
    <xf numFmtId="4" fontId="41" fillId="0" borderId="10" xfId="2171" applyNumberFormat="1" applyFont="1" applyFill="1" applyBorder="1" applyAlignment="1">
      <alignment horizontal="left" vertical="center" wrapText="1"/>
    </xf>
    <xf numFmtId="3" fontId="42" fillId="0" borderId="10" xfId="0" applyNumberFormat="1" applyFont="1" applyFill="1" applyBorder="1" applyAlignment="1">
      <alignment horizontal="center" vertical="center" wrapText="1"/>
    </xf>
    <xf numFmtId="0" fontId="42" fillId="0" borderId="0" xfId="0" applyFont="1" applyFill="1" applyBorder="1">
      <alignment horizontal="left" vertical="center" wrapText="1"/>
    </xf>
    <xf numFmtId="4" fontId="41" fillId="0" borderId="10" xfId="2441" applyNumberFormat="1" applyFont="1" applyFill="1" applyBorder="1" applyAlignment="1">
      <alignment horizontal="center" vertical="center" wrapText="1"/>
    </xf>
    <xf numFmtId="4" fontId="41" fillId="0" borderId="10" xfId="2441" applyNumberFormat="1" applyFont="1" applyFill="1" applyBorder="1" applyAlignment="1">
      <alignment horizontal="left" vertical="center" wrapText="1"/>
    </xf>
    <xf numFmtId="0" fontId="41" fillId="0" borderId="10" xfId="2441" applyFont="1" applyFill="1" applyBorder="1" applyAlignment="1">
      <alignment horizontal="center" vertical="center" wrapText="1"/>
    </xf>
    <xf numFmtId="0" fontId="41" fillId="0" borderId="10" xfId="2441" applyFont="1" applyFill="1" applyBorder="1" applyAlignment="1">
      <alignment vertical="center" wrapText="1"/>
    </xf>
    <xf numFmtId="0" fontId="41" fillId="0" borderId="10" xfId="2441" applyFont="1" applyFill="1" applyBorder="1" applyAlignment="1">
      <alignment horizontal="left" vertical="center" wrapText="1"/>
    </xf>
    <xf numFmtId="0" fontId="41" fillId="0" borderId="10" xfId="2130" applyFont="1" applyFill="1" applyBorder="1" applyAlignment="1">
      <alignment horizontal="left" vertical="center" wrapText="1"/>
    </xf>
    <xf numFmtId="0" fontId="0" fillId="0" borderId="0" xfId="0" applyFill="1" applyBorder="1" applyAlignment="1">
      <alignment horizontal="center" vertical="center" wrapText="1"/>
    </xf>
    <xf numFmtId="4" fontId="0" fillId="0" borderId="0" xfId="0" applyNumberFormat="1" applyFill="1" applyBorder="1" applyAlignment="1">
      <alignment horizontal="center" vertical="center" wrapText="1"/>
    </xf>
    <xf numFmtId="4" fontId="41" fillId="0" borderId="0" xfId="0" applyNumberFormat="1" applyFont="1" applyFill="1" applyBorder="1" applyAlignment="1">
      <alignment horizontal="center" vertical="center" wrapText="1"/>
    </xf>
    <xf numFmtId="4" fontId="45" fillId="0" borderId="0" xfId="0" applyNumberFormat="1" applyFont="1" applyFill="1" applyAlignment="1">
      <alignment horizontal="center" vertical="center" wrapText="1"/>
    </xf>
    <xf numFmtId="4" fontId="45" fillId="0" borderId="0" xfId="0" applyNumberFormat="1" applyFont="1" applyFill="1" applyBorder="1" applyAlignment="1">
      <alignment horizontal="center" vertical="center" wrapText="1"/>
    </xf>
    <xf numFmtId="4" fontId="42" fillId="0" borderId="10" xfId="0" applyNumberFormat="1" applyFont="1" applyFill="1" applyBorder="1" applyAlignment="1">
      <alignment horizontal="center" vertical="center" wrapText="1"/>
    </xf>
    <xf numFmtId="0" fontId="42" fillId="0" borderId="10" xfId="0" applyFont="1" applyFill="1" applyBorder="1" applyAlignment="1">
      <alignment horizontal="center" vertical="center" wrapText="1"/>
    </xf>
    <xf numFmtId="0" fontId="41" fillId="0" borderId="10" xfId="0" applyFont="1" applyFill="1" applyBorder="1" applyAlignment="1">
      <alignment horizontal="left" vertical="center" wrapText="1"/>
    </xf>
    <xf numFmtId="0" fontId="43" fillId="0" borderId="10" xfId="0" applyFont="1" applyFill="1" applyBorder="1" applyAlignment="1">
      <alignment horizontal="center" vertical="center" wrapText="1"/>
    </xf>
    <xf numFmtId="165" fontId="42" fillId="0" borderId="10" xfId="0" applyNumberFormat="1" applyFont="1" applyFill="1" applyBorder="1" applyAlignment="1">
      <alignment horizontal="center" vertical="center" textRotation="90" wrapText="1"/>
    </xf>
    <xf numFmtId="0" fontId="41" fillId="0" borderId="10" xfId="2170" applyFont="1" applyFill="1" applyBorder="1" applyAlignment="1">
      <alignment horizontal="left" vertical="center" wrapText="1"/>
    </xf>
    <xf numFmtId="0" fontId="41" fillId="0" borderId="16" xfId="2169" applyFont="1" applyFill="1" applyBorder="1" applyAlignment="1">
      <alignment horizontal="center" vertical="center" wrapText="1"/>
    </xf>
    <xf numFmtId="0" fontId="41" fillId="0" borderId="10" xfId="0" applyFont="1" applyFill="1" applyBorder="1" applyAlignment="1">
      <alignment horizontal="left" vertical="center" wrapText="1"/>
    </xf>
    <xf numFmtId="0" fontId="42" fillId="0" borderId="10" xfId="0" applyFont="1" applyFill="1" applyBorder="1" applyAlignment="1">
      <alignment horizontal="center" vertical="center" wrapText="1"/>
    </xf>
    <xf numFmtId="0" fontId="43" fillId="0" borderId="10" xfId="0" applyFont="1" applyFill="1" applyBorder="1" applyAlignment="1">
      <alignment horizontal="center" vertical="center" wrapText="1"/>
    </xf>
    <xf numFmtId="0" fontId="43" fillId="0" borderId="10" xfId="2441" applyFont="1" applyFill="1" applyBorder="1" applyAlignment="1">
      <alignment horizontal="center" vertical="center" wrapText="1"/>
    </xf>
    <xf numFmtId="165" fontId="42" fillId="0" borderId="10" xfId="0" applyNumberFormat="1" applyFont="1" applyFill="1" applyBorder="1" applyAlignment="1">
      <alignment horizontal="center" vertical="center" textRotation="90" wrapText="1"/>
    </xf>
    <xf numFmtId="4" fontId="2" fillId="0" borderId="10" xfId="0" applyNumberFormat="1" applyFont="1" applyFill="1" applyBorder="1" applyAlignment="1">
      <alignment horizontal="center" vertical="center" wrapText="1"/>
    </xf>
    <xf numFmtId="4" fontId="2" fillId="0" borderId="10" xfId="0" applyNumberFormat="1" applyFont="1" applyFill="1" applyBorder="1" applyAlignment="1">
      <alignment horizontal="center" vertical="center" textRotation="90" wrapText="1"/>
    </xf>
    <xf numFmtId="0" fontId="34" fillId="0" borderId="10" xfId="0" applyFont="1" applyFill="1" applyBorder="1" applyAlignment="1">
      <alignment horizontal="left" vertical="center" wrapText="1"/>
    </xf>
    <xf numFmtId="4" fontId="42" fillId="0" borderId="10" xfId="0" applyNumberFormat="1" applyFont="1" applyFill="1" applyBorder="1" applyAlignment="1">
      <alignment horizontal="center" vertical="center" wrapText="1"/>
    </xf>
    <xf numFmtId="0" fontId="34" fillId="0" borderId="10" xfId="0" applyFont="1" applyFill="1" applyBorder="1" applyAlignment="1">
      <alignment horizontal="center" vertical="center" wrapText="1"/>
    </xf>
    <xf numFmtId="4" fontId="34" fillId="0" borderId="10" xfId="0" applyNumberFormat="1" applyFont="1" applyFill="1" applyBorder="1" applyAlignment="1">
      <alignment horizontal="center" vertical="center" wrapText="1"/>
    </xf>
    <xf numFmtId="0" fontId="41" fillId="0" borderId="10" xfId="0" applyFont="1" applyFill="1" applyBorder="1" applyAlignment="1">
      <alignment horizontal="left" vertical="center" wrapText="1"/>
    </xf>
    <xf numFmtId="4" fontId="42" fillId="0" borderId="13" xfId="0" applyNumberFormat="1" applyFont="1" applyFill="1" applyBorder="1" applyAlignment="1">
      <alignment horizontal="center" vertical="center" textRotation="90" wrapText="1"/>
    </xf>
    <xf numFmtId="4" fontId="42" fillId="0" borderId="10" xfId="0" applyNumberFormat="1" applyFont="1" applyFill="1" applyBorder="1" applyAlignment="1">
      <alignment horizontal="center" vertical="center" wrapText="1"/>
    </xf>
    <xf numFmtId="165" fontId="42" fillId="0" borderId="13" xfId="0" applyNumberFormat="1" applyFont="1" applyFill="1" applyBorder="1" applyAlignment="1">
      <alignment horizontal="center" vertical="center" textRotation="90" wrapText="1"/>
    </xf>
    <xf numFmtId="165" fontId="42" fillId="0" borderId="18" xfId="0" applyNumberFormat="1" applyFont="1" applyFill="1" applyBorder="1" applyAlignment="1">
      <alignment horizontal="center" vertical="center" textRotation="90" wrapText="1"/>
    </xf>
    <xf numFmtId="165" fontId="42" fillId="0" borderId="15" xfId="0" applyNumberFormat="1" applyFont="1" applyFill="1" applyBorder="1" applyAlignment="1">
      <alignment horizontal="center" vertical="center" textRotation="90" wrapText="1"/>
    </xf>
    <xf numFmtId="0" fontId="42" fillId="0" borderId="10" xfId="0" applyFont="1" applyFill="1" applyBorder="1" applyAlignment="1">
      <alignment horizontal="center" vertical="center" wrapText="1"/>
    </xf>
    <xf numFmtId="0" fontId="41" fillId="79" borderId="10" xfId="0" applyFont="1" applyFill="1" applyBorder="1" applyAlignment="1">
      <alignment horizontal="center" vertical="center" wrapText="1"/>
    </xf>
    <xf numFmtId="4" fontId="41" fillId="79" borderId="10" xfId="2073" applyNumberFormat="1" applyFont="1" applyFill="1" applyBorder="1" applyAlignment="1">
      <alignment horizontal="center" vertical="center" wrapText="1"/>
    </xf>
    <xf numFmtId="4" fontId="41" fillId="79" borderId="10" xfId="0" applyNumberFormat="1" applyFont="1" applyFill="1" applyBorder="1" applyAlignment="1">
      <alignment horizontal="center" vertical="center" wrapText="1"/>
    </xf>
    <xf numFmtId="4" fontId="42" fillId="79" borderId="10" xfId="0" applyNumberFormat="1" applyFont="1" applyFill="1" applyBorder="1" applyAlignment="1">
      <alignment horizontal="center" vertical="center" wrapText="1"/>
    </xf>
    <xf numFmtId="0" fontId="42" fillId="79" borderId="0" xfId="0" applyFont="1" applyFill="1">
      <alignment horizontal="left" vertical="center" wrapText="1"/>
    </xf>
    <xf numFmtId="0" fontId="41" fillId="79" borderId="10" xfId="0" applyFont="1" applyFill="1" applyBorder="1" applyAlignment="1">
      <alignment horizontal="left" vertical="center" wrapText="1"/>
    </xf>
    <xf numFmtId="4" fontId="41" fillId="79" borderId="10" xfId="0" applyNumberFormat="1" applyFont="1" applyFill="1" applyBorder="1" applyAlignment="1">
      <alignment horizontal="left" vertical="center" wrapText="1"/>
    </xf>
    <xf numFmtId="0" fontId="41" fillId="0" borderId="10" xfId="0" applyNumberFormat="1" applyFont="1" applyFill="1" applyBorder="1" applyAlignment="1">
      <alignment horizontal="center" vertical="center" wrapText="1"/>
    </xf>
    <xf numFmtId="0" fontId="42" fillId="0" borderId="0" xfId="0" applyFont="1" applyFill="1" applyAlignment="1">
      <alignment horizontal="center" vertical="center" wrapText="1"/>
    </xf>
    <xf numFmtId="3" fontId="41" fillId="0" borderId="10" xfId="0" applyNumberFormat="1" applyFont="1" applyFill="1" applyBorder="1" applyAlignment="1">
      <alignment horizontal="center" vertical="center" wrapText="1"/>
    </xf>
    <xf numFmtId="4" fontId="41" fillId="0" borderId="10" xfId="2164" applyNumberFormat="1" applyFont="1" applyFill="1" applyBorder="1" applyAlignment="1">
      <alignment horizontal="center" vertical="center" wrapText="1"/>
    </xf>
    <xf numFmtId="4" fontId="41" fillId="0" borderId="10" xfId="2164" applyNumberFormat="1" applyFont="1" applyFill="1" applyBorder="1" applyAlignment="1">
      <alignment horizontal="left" vertical="center" wrapText="1"/>
    </xf>
    <xf numFmtId="3" fontId="41" fillId="0" borderId="10" xfId="2164" applyNumberFormat="1" applyFont="1" applyFill="1" applyBorder="1" applyAlignment="1">
      <alignment horizontal="center" vertical="center" wrapText="1"/>
    </xf>
    <xf numFmtId="0" fontId="41" fillId="0" borderId="10" xfId="2164" applyNumberFormat="1" applyFont="1" applyFill="1" applyBorder="1" applyAlignment="1">
      <alignment horizontal="center" vertical="center" wrapText="1"/>
    </xf>
    <xf numFmtId="0" fontId="36" fillId="0" borderId="10" xfId="2169" applyFont="1" applyFill="1" applyBorder="1" applyAlignment="1">
      <alignment horizontal="center" vertical="center" wrapText="1"/>
    </xf>
    <xf numFmtId="0" fontId="36" fillId="0" borderId="10" xfId="0" applyFont="1" applyFill="1" applyBorder="1" applyAlignment="1">
      <alignment horizontal="left" vertical="center" wrapText="1"/>
    </xf>
    <xf numFmtId="0" fontId="36" fillId="0" borderId="10" xfId="0" applyFont="1" applyFill="1" applyBorder="1" applyAlignment="1">
      <alignment horizontal="center" vertical="center" wrapText="1"/>
    </xf>
    <xf numFmtId="0" fontId="43" fillId="0" borderId="10" xfId="2169" applyFont="1" applyFill="1" applyBorder="1" applyAlignment="1">
      <alignment horizontal="left" vertical="center" wrapText="1"/>
    </xf>
    <xf numFmtId="0" fontId="2" fillId="0" borderId="10" xfId="0" applyNumberFormat="1" applyFont="1" applyFill="1" applyBorder="1" applyAlignment="1">
      <alignment horizontal="center" vertical="center" textRotation="90" wrapText="1"/>
    </xf>
    <xf numFmtId="0" fontId="36" fillId="0" borderId="16" xfId="0" applyFont="1" applyFill="1" applyBorder="1" applyAlignment="1">
      <alignment horizontal="center" vertical="center" wrapText="1"/>
    </xf>
    <xf numFmtId="0" fontId="36" fillId="0" borderId="17" xfId="0" applyFont="1" applyFill="1" applyBorder="1" applyAlignment="1">
      <alignment horizontal="center" vertical="center" wrapText="1"/>
    </xf>
    <xf numFmtId="0" fontId="36" fillId="0" borderId="11" xfId="0" applyFont="1" applyFill="1" applyBorder="1" applyAlignment="1">
      <alignment horizontal="center" vertical="center" wrapText="1"/>
    </xf>
    <xf numFmtId="4" fontId="2" fillId="0" borderId="10" xfId="0" applyNumberFormat="1" applyFont="1" applyFill="1" applyBorder="1" applyAlignment="1">
      <alignment horizontal="center" vertical="center" wrapText="1"/>
    </xf>
    <xf numFmtId="4" fontId="28" fillId="0" borderId="0" xfId="0" applyNumberFormat="1" applyFont="1" applyFill="1" applyBorder="1" applyAlignment="1">
      <alignment horizontal="right" vertical="center" wrapText="1"/>
    </xf>
    <xf numFmtId="0" fontId="35" fillId="0" borderId="0" xfId="0" applyFont="1" applyFill="1" applyAlignment="1">
      <alignment horizontal="center" vertical="center" wrapText="1"/>
    </xf>
    <xf numFmtId="0" fontId="38" fillId="0" borderId="0" xfId="0" applyFont="1" applyFill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49" fontId="2" fillId="0" borderId="10" xfId="0" applyNumberFormat="1" applyFont="1" applyFill="1" applyBorder="1" applyAlignment="1">
      <alignment horizontal="center" vertical="center" textRotation="90" wrapText="1"/>
    </xf>
    <xf numFmtId="4" fontId="2" fillId="0" borderId="10" xfId="0" applyNumberFormat="1" applyFont="1" applyFill="1" applyBorder="1" applyAlignment="1">
      <alignment horizontal="center" vertical="center" textRotation="90" wrapText="1"/>
    </xf>
    <xf numFmtId="0" fontId="2" fillId="0" borderId="10" xfId="0" applyFont="1" applyFill="1" applyBorder="1" applyAlignment="1">
      <alignment horizontal="center" vertical="center" textRotation="90" wrapText="1"/>
    </xf>
    <xf numFmtId="4" fontId="46" fillId="0" borderId="0" xfId="0" applyNumberFormat="1" applyFont="1" applyFill="1" applyBorder="1" applyAlignment="1">
      <alignment horizontal="right" vertical="center" wrapText="1"/>
    </xf>
    <xf numFmtId="0" fontId="43" fillId="0" borderId="16" xfId="2170" applyFont="1" applyFill="1" applyBorder="1" applyAlignment="1">
      <alignment horizontal="center" vertical="center" wrapText="1"/>
    </xf>
    <xf numFmtId="0" fontId="43" fillId="0" borderId="17" xfId="2170" applyFont="1" applyFill="1" applyBorder="1" applyAlignment="1">
      <alignment horizontal="center" vertical="center" wrapText="1"/>
    </xf>
    <xf numFmtId="0" fontId="43" fillId="0" borderId="16" xfId="2170" applyFont="1" applyFill="1" applyBorder="1" applyAlignment="1">
      <alignment horizontal="left" vertical="center" wrapText="1"/>
    </xf>
    <xf numFmtId="0" fontId="43" fillId="0" borderId="11" xfId="2170" applyFont="1" applyFill="1" applyBorder="1" applyAlignment="1">
      <alignment horizontal="left" vertical="center" wrapText="1"/>
    </xf>
    <xf numFmtId="0" fontId="43" fillId="0" borderId="10" xfId="2164" applyFont="1" applyFill="1" applyBorder="1" applyAlignment="1">
      <alignment horizontal="left" vertical="center" wrapText="1"/>
    </xf>
    <xf numFmtId="0" fontId="43" fillId="0" borderId="16" xfId="0" applyFont="1" applyFill="1" applyBorder="1" applyAlignment="1">
      <alignment horizontal="center" vertical="center" wrapText="1"/>
    </xf>
    <xf numFmtId="0" fontId="43" fillId="0" borderId="17" xfId="0" applyFont="1" applyFill="1" applyBorder="1" applyAlignment="1">
      <alignment horizontal="center" vertical="center" wrapText="1"/>
    </xf>
    <xf numFmtId="0" fontId="43" fillId="0" borderId="11" xfId="0" applyFont="1" applyFill="1" applyBorder="1" applyAlignment="1">
      <alignment horizontal="center" vertical="center" wrapText="1"/>
    </xf>
    <xf numFmtId="0" fontId="43" fillId="0" borderId="10" xfId="0" applyFont="1" applyFill="1" applyBorder="1" applyAlignment="1">
      <alignment horizontal="left" vertical="center" wrapText="1"/>
    </xf>
    <xf numFmtId="0" fontId="43" fillId="0" borderId="16" xfId="2169" applyFont="1" applyFill="1" applyBorder="1" applyAlignment="1">
      <alignment horizontal="center" vertical="center" wrapText="1"/>
    </xf>
    <xf numFmtId="0" fontId="43" fillId="0" borderId="17" xfId="2169" applyFont="1" applyFill="1" applyBorder="1" applyAlignment="1">
      <alignment horizontal="center" vertical="center" wrapText="1"/>
    </xf>
    <xf numFmtId="0" fontId="43" fillId="0" borderId="11" xfId="2169" applyFont="1" applyFill="1" applyBorder="1" applyAlignment="1">
      <alignment horizontal="center" vertical="center" wrapText="1"/>
    </xf>
    <xf numFmtId="4" fontId="43" fillId="0" borderId="10" xfId="0" applyNumberFormat="1" applyFont="1" applyFill="1" applyBorder="1" applyAlignment="1">
      <alignment horizontal="left" vertical="center" wrapText="1"/>
    </xf>
    <xf numFmtId="0" fontId="42" fillId="0" borderId="19" xfId="0" applyFont="1" applyFill="1" applyBorder="1" applyAlignment="1">
      <alignment horizontal="center" vertical="center" wrapText="1"/>
    </xf>
    <xf numFmtId="0" fontId="45" fillId="0" borderId="20" xfId="0" applyFont="1" applyFill="1" applyBorder="1">
      <alignment horizontal="left" vertical="center" wrapText="1"/>
    </xf>
    <xf numFmtId="0" fontId="45" fillId="0" borderId="21" xfId="0" applyFont="1" applyFill="1" applyBorder="1">
      <alignment horizontal="left" vertical="center" wrapText="1"/>
    </xf>
    <xf numFmtId="0" fontId="45" fillId="0" borderId="22" xfId="0" applyFont="1" applyFill="1" applyBorder="1">
      <alignment horizontal="left" vertical="center" wrapText="1"/>
    </xf>
    <xf numFmtId="0" fontId="43" fillId="0" borderId="10" xfId="2170" applyFont="1" applyFill="1" applyBorder="1" applyAlignment="1">
      <alignment horizontal="left" vertical="center" wrapText="1"/>
    </xf>
    <xf numFmtId="0" fontId="43" fillId="0" borderId="16" xfId="0" applyFont="1" applyFill="1" applyBorder="1" applyAlignment="1">
      <alignment horizontal="left" vertical="center" wrapText="1"/>
    </xf>
    <xf numFmtId="0" fontId="43" fillId="0" borderId="11" xfId="0" applyFont="1" applyFill="1" applyBorder="1" applyAlignment="1">
      <alignment horizontal="left" vertical="center" wrapText="1"/>
    </xf>
    <xf numFmtId="0" fontId="41" fillId="0" borderId="10" xfId="0" applyFont="1" applyFill="1" applyBorder="1" applyAlignment="1">
      <alignment horizontal="left" vertical="center" wrapText="1"/>
    </xf>
    <xf numFmtId="4" fontId="43" fillId="0" borderId="16" xfId="0" applyNumberFormat="1" applyFont="1" applyFill="1" applyBorder="1" applyAlignment="1">
      <alignment horizontal="center" vertical="center" wrapText="1"/>
    </xf>
    <xf numFmtId="4" fontId="43" fillId="0" borderId="17" xfId="0" applyNumberFormat="1" applyFont="1" applyFill="1" applyBorder="1" applyAlignment="1">
      <alignment horizontal="center" vertical="center" wrapText="1"/>
    </xf>
    <xf numFmtId="0" fontId="43" fillId="0" borderId="10" xfId="0" applyFont="1" applyFill="1" applyBorder="1" applyAlignment="1">
      <alignment horizontal="center" vertical="center" wrapText="1"/>
    </xf>
    <xf numFmtId="0" fontId="43" fillId="0" borderId="10" xfId="2171" applyFont="1" applyFill="1" applyBorder="1" applyAlignment="1">
      <alignment horizontal="left" vertical="center" wrapText="1"/>
    </xf>
    <xf numFmtId="0" fontId="35" fillId="0" borderId="0" xfId="0" applyFont="1" applyFill="1" applyAlignment="1">
      <alignment horizontal="center" wrapText="1" shrinkToFit="1"/>
    </xf>
    <xf numFmtId="0" fontId="35" fillId="0" borderId="0" xfId="0" applyFont="1" applyFill="1" applyAlignment="1">
      <alignment wrapText="1" shrinkToFit="1"/>
    </xf>
    <xf numFmtId="0" fontId="42" fillId="0" borderId="13" xfId="0" applyFont="1" applyFill="1" applyBorder="1" applyAlignment="1">
      <alignment horizontal="center" vertical="center" wrapText="1"/>
    </xf>
    <xf numFmtId="0" fontId="42" fillId="0" borderId="18" xfId="0" applyFont="1" applyFill="1" applyBorder="1" applyAlignment="1">
      <alignment horizontal="center" vertical="center" wrapText="1"/>
    </xf>
    <xf numFmtId="0" fontId="42" fillId="0" borderId="15" xfId="0" applyFont="1" applyFill="1" applyBorder="1" applyAlignment="1">
      <alignment horizontal="center" vertical="center" wrapText="1"/>
    </xf>
    <xf numFmtId="165" fontId="42" fillId="0" borderId="13" xfId="0" applyNumberFormat="1" applyFont="1" applyFill="1" applyBorder="1" applyAlignment="1">
      <alignment horizontal="center" vertical="center" textRotation="90" wrapText="1"/>
    </xf>
    <xf numFmtId="165" fontId="42" fillId="0" borderId="18" xfId="0" applyNumberFormat="1" applyFont="1" applyFill="1" applyBorder="1" applyAlignment="1">
      <alignment horizontal="center" vertical="center" textRotation="90" wrapText="1"/>
    </xf>
    <xf numFmtId="165" fontId="42" fillId="0" borderId="15" xfId="0" applyNumberFormat="1" applyFont="1" applyFill="1" applyBorder="1" applyAlignment="1">
      <alignment horizontal="center" vertical="center" textRotation="90" wrapText="1"/>
    </xf>
    <xf numFmtId="165" fontId="42" fillId="0" borderId="13" xfId="0" applyNumberFormat="1" applyFont="1" applyFill="1" applyBorder="1" applyAlignment="1">
      <alignment horizontal="center" vertical="center" wrapText="1"/>
    </xf>
    <xf numFmtId="165" fontId="42" fillId="0" borderId="18" xfId="0" applyNumberFormat="1" applyFont="1" applyFill="1" applyBorder="1" applyAlignment="1">
      <alignment horizontal="center" vertical="center" wrapText="1"/>
    </xf>
    <xf numFmtId="165" fontId="42" fillId="0" borderId="15" xfId="0" applyNumberFormat="1" applyFont="1" applyFill="1" applyBorder="1" applyAlignment="1">
      <alignment horizontal="center" vertical="center" wrapText="1"/>
    </xf>
    <xf numFmtId="4" fontId="42" fillId="0" borderId="13" xfId="0" applyNumberFormat="1" applyFont="1" applyFill="1" applyBorder="1" applyAlignment="1">
      <alignment horizontal="center" vertical="center" wrapText="1"/>
    </xf>
    <xf numFmtId="4" fontId="42" fillId="0" borderId="18" xfId="0" applyNumberFormat="1" applyFont="1" applyFill="1" applyBorder="1" applyAlignment="1">
      <alignment horizontal="center" vertical="center" wrapText="1"/>
    </xf>
    <xf numFmtId="4" fontId="42" fillId="0" borderId="15" xfId="0" applyNumberFormat="1" applyFont="1" applyFill="1" applyBorder="1" applyAlignment="1">
      <alignment horizontal="center" vertical="center" wrapText="1"/>
    </xf>
    <xf numFmtId="0" fontId="42" fillId="0" borderId="13" xfId="0" applyFont="1" applyFill="1" applyBorder="1" applyAlignment="1">
      <alignment horizontal="center" vertical="center" textRotation="90" wrapText="1"/>
    </xf>
    <xf numFmtId="0" fontId="42" fillId="0" borderId="18" xfId="0" applyFont="1" applyFill="1" applyBorder="1" applyAlignment="1">
      <alignment horizontal="center" vertical="center" textRotation="90" wrapText="1"/>
    </xf>
    <xf numFmtId="0" fontId="42" fillId="0" borderId="15" xfId="0" applyFont="1" applyFill="1" applyBorder="1" applyAlignment="1">
      <alignment horizontal="center" vertical="center" textRotation="90" wrapText="1"/>
    </xf>
    <xf numFmtId="0" fontId="42" fillId="0" borderId="10" xfId="0" applyFont="1" applyFill="1" applyBorder="1" applyAlignment="1">
      <alignment horizontal="center" vertical="center" wrapText="1"/>
    </xf>
    <xf numFmtId="0" fontId="42" fillId="0" borderId="16" xfId="0" applyFont="1" applyFill="1" applyBorder="1" applyAlignment="1">
      <alignment horizontal="center" vertical="center" wrapText="1"/>
    </xf>
    <xf numFmtId="0" fontId="42" fillId="0" borderId="17" xfId="0" applyFont="1" applyFill="1" applyBorder="1" applyAlignment="1">
      <alignment horizontal="center" vertical="center" wrapText="1"/>
    </xf>
    <xf numFmtId="0" fontId="42" fillId="0" borderId="11" xfId="0" applyFont="1" applyFill="1" applyBorder="1" applyAlignment="1">
      <alignment horizontal="center" vertical="center" wrapText="1"/>
    </xf>
    <xf numFmtId="0" fontId="45" fillId="0" borderId="15" xfId="0" applyFont="1" applyFill="1" applyBorder="1">
      <alignment horizontal="left" vertical="center" wrapText="1"/>
    </xf>
    <xf numFmtId="0" fontId="42" fillId="0" borderId="13" xfId="0" applyNumberFormat="1" applyFont="1" applyFill="1" applyBorder="1" applyAlignment="1">
      <alignment horizontal="center" vertical="center" wrapText="1"/>
    </xf>
    <xf numFmtId="0" fontId="42" fillId="0" borderId="18" xfId="0" applyNumberFormat="1" applyFont="1" applyFill="1" applyBorder="1" applyAlignment="1">
      <alignment horizontal="center" vertical="center" wrapText="1"/>
    </xf>
    <xf numFmtId="0" fontId="42" fillId="0" borderId="15" xfId="0" applyNumberFormat="1" applyFont="1" applyFill="1" applyBorder="1" applyAlignment="1">
      <alignment horizontal="center" vertical="center" wrapText="1"/>
    </xf>
    <xf numFmtId="0" fontId="42" fillId="0" borderId="23" xfId="0" applyFont="1" applyFill="1" applyBorder="1" applyAlignment="1">
      <alignment horizontal="center" vertical="center" wrapText="1"/>
    </xf>
    <xf numFmtId="0" fontId="42" fillId="0" borderId="20" xfId="0" applyFont="1" applyFill="1" applyBorder="1" applyAlignment="1">
      <alignment horizontal="center" vertical="center" wrapText="1"/>
    </xf>
    <xf numFmtId="0" fontId="42" fillId="0" borderId="21" xfId="0" applyFont="1" applyFill="1" applyBorder="1" applyAlignment="1">
      <alignment horizontal="center" vertical="center" wrapText="1"/>
    </xf>
    <xf numFmtId="0" fontId="42" fillId="0" borderId="12" xfId="0" applyFont="1" applyFill="1" applyBorder="1" applyAlignment="1">
      <alignment horizontal="center" vertical="center" wrapText="1"/>
    </xf>
    <xf numFmtId="0" fontId="42" fillId="0" borderId="22" xfId="0" applyFont="1" applyFill="1" applyBorder="1" applyAlignment="1">
      <alignment horizontal="center" vertical="center" wrapText="1"/>
    </xf>
    <xf numFmtId="0" fontId="43" fillId="0" borderId="14" xfId="0" applyFont="1" applyFill="1" applyBorder="1" applyAlignment="1">
      <alignment horizontal="center" vertical="center" wrapText="1"/>
    </xf>
    <xf numFmtId="0" fontId="43" fillId="0" borderId="0" xfId="0" applyFont="1" applyFill="1" applyBorder="1" applyAlignment="1">
      <alignment horizontal="center" vertical="center" wrapText="1"/>
    </xf>
    <xf numFmtId="4" fontId="42" fillId="0" borderId="19" xfId="0" applyNumberFormat="1" applyFont="1" applyFill="1" applyBorder="1" applyAlignment="1">
      <alignment horizontal="center" vertical="center" textRotation="90" wrapText="1"/>
    </xf>
    <xf numFmtId="4" fontId="42" fillId="0" borderId="20" xfId="0" applyNumberFormat="1" applyFont="1" applyFill="1" applyBorder="1" applyAlignment="1">
      <alignment horizontal="center" vertical="center" textRotation="90" wrapText="1"/>
    </xf>
    <xf numFmtId="0" fontId="44" fillId="0" borderId="19" xfId="2167" applyFont="1" applyFill="1" applyBorder="1" applyAlignment="1">
      <alignment horizontal="center" vertical="center" textRotation="90" wrapText="1"/>
    </xf>
    <xf numFmtId="0" fontId="2" fillId="0" borderId="16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/>
    </xf>
    <xf numFmtId="0" fontId="35" fillId="0" borderId="0" xfId="0" applyFont="1" applyFill="1" applyBorder="1" applyAlignment="1">
      <alignment horizontal="center" vertical="center" wrapText="1"/>
    </xf>
    <xf numFmtId="0" fontId="40" fillId="0" borderId="0" xfId="0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center" wrapText="1"/>
    </xf>
    <xf numFmtId="0" fontId="23" fillId="0" borderId="12" xfId="0" applyFont="1" applyFill="1" applyBorder="1" applyAlignment="1">
      <alignment horizontal="center" vertical="center" wrapText="1"/>
    </xf>
    <xf numFmtId="0" fontId="2" fillId="0" borderId="18" xfId="0" applyFont="1" applyFill="1" applyBorder="1">
      <alignment horizontal="left" vertical="center" wrapText="1"/>
    </xf>
    <xf numFmtId="0" fontId="2" fillId="0" borderId="15" xfId="0" applyFont="1" applyFill="1" applyBorder="1">
      <alignment horizontal="left" vertical="center" wrapText="1"/>
    </xf>
    <xf numFmtId="165" fontId="2" fillId="0" borderId="13" xfId="0" applyNumberFormat="1" applyFont="1" applyFill="1" applyBorder="1" applyAlignment="1">
      <alignment horizontal="center" vertical="center" wrapText="1"/>
    </xf>
    <xf numFmtId="165" fontId="2" fillId="0" borderId="15" xfId="0" applyNumberFormat="1" applyFont="1" applyFill="1" applyBorder="1" applyAlignment="1">
      <alignment horizontal="center" vertical="center" wrapText="1"/>
    </xf>
    <xf numFmtId="0" fontId="2" fillId="0" borderId="13" xfId="0" applyNumberFormat="1" applyFont="1" applyFill="1" applyBorder="1" applyAlignment="1">
      <alignment horizontal="center" vertical="center" wrapText="1"/>
    </xf>
    <xf numFmtId="0" fontId="2" fillId="0" borderId="15" xfId="0" applyNumberFormat="1" applyFont="1" applyFill="1" applyBorder="1" applyAlignment="1">
      <alignment horizontal="center" vertical="center" wrapText="1"/>
    </xf>
    <xf numFmtId="0" fontId="43" fillId="0" borderId="10" xfId="2441" applyFont="1" applyFill="1" applyBorder="1" applyAlignment="1">
      <alignment horizontal="center" vertical="center" wrapText="1"/>
    </xf>
    <xf numFmtId="0" fontId="43" fillId="0" borderId="10" xfId="2441" applyFont="1" applyFill="1" applyBorder="1" applyAlignment="1">
      <alignment horizontal="left" vertical="center" wrapText="1"/>
    </xf>
    <xf numFmtId="0" fontId="43" fillId="0" borderId="16" xfId="2441" applyFont="1" applyFill="1" applyBorder="1" applyAlignment="1">
      <alignment horizontal="left" vertical="center" wrapText="1"/>
    </xf>
    <xf numFmtId="0" fontId="43" fillId="0" borderId="11" xfId="2441" applyFont="1" applyFill="1" applyBorder="1" applyAlignment="1">
      <alignment horizontal="left" vertical="center" wrapText="1"/>
    </xf>
    <xf numFmtId="0" fontId="43" fillId="0" borderId="16" xfId="2441" applyFont="1" applyFill="1" applyBorder="1" applyAlignment="1">
      <alignment horizontal="center" vertical="center" wrapText="1"/>
    </xf>
    <xf numFmtId="0" fontId="43" fillId="0" borderId="17" xfId="2441" applyFont="1" applyFill="1" applyBorder="1" applyAlignment="1">
      <alignment horizontal="center" vertical="center" wrapText="1"/>
    </xf>
    <xf numFmtId="165" fontId="42" fillId="0" borderId="10" xfId="0" applyNumberFormat="1" applyFont="1" applyFill="1" applyBorder="1" applyAlignment="1">
      <alignment horizontal="center" vertical="center" wrapText="1"/>
    </xf>
    <xf numFmtId="4" fontId="42" fillId="0" borderId="10" xfId="0" applyNumberFormat="1" applyFont="1" applyFill="1" applyBorder="1" applyAlignment="1">
      <alignment horizontal="center" vertical="center" wrapText="1"/>
    </xf>
    <xf numFmtId="0" fontId="66" fillId="0" borderId="12" xfId="0" applyFont="1" applyFill="1" applyBorder="1" applyAlignment="1">
      <alignment horizontal="center" vertical="center" wrapText="1"/>
    </xf>
    <xf numFmtId="165" fontId="42" fillId="0" borderId="10" xfId="0" applyNumberFormat="1" applyFont="1" applyFill="1" applyBorder="1" applyAlignment="1">
      <alignment horizontal="center" vertical="center" textRotation="90" wrapText="1"/>
    </xf>
    <xf numFmtId="0" fontId="34" fillId="0" borderId="10" xfId="0" applyFont="1" applyFill="1" applyBorder="1" applyAlignment="1">
      <alignment horizontal="center" vertical="center" wrapText="1"/>
    </xf>
    <xf numFmtId="0" fontId="66" fillId="0" borderId="22" xfId="0" applyFont="1" applyFill="1" applyBorder="1" applyAlignment="1">
      <alignment horizontal="center" vertical="center" wrapText="1"/>
    </xf>
    <xf numFmtId="0" fontId="66" fillId="0" borderId="15" xfId="0" applyFont="1" applyFill="1" applyBorder="1" applyAlignment="1">
      <alignment horizontal="center" vertical="center" wrapText="1"/>
    </xf>
    <xf numFmtId="0" fontId="66" fillId="0" borderId="21" xfId="0" applyFont="1" applyFill="1" applyBorder="1" applyAlignment="1">
      <alignment horizontal="center" vertical="center" wrapText="1"/>
    </xf>
    <xf numFmtId="4" fontId="34" fillId="0" borderId="10" xfId="0" applyNumberFormat="1" applyFont="1" applyFill="1" applyBorder="1" applyAlignment="1">
      <alignment horizontal="center" vertical="center" wrapText="1"/>
    </xf>
    <xf numFmtId="4" fontId="43" fillId="0" borderId="11" xfId="0" applyNumberFormat="1" applyFont="1" applyFill="1" applyBorder="1" applyAlignment="1">
      <alignment horizontal="center" vertical="center" wrapText="1"/>
    </xf>
    <xf numFmtId="0" fontId="43" fillId="0" borderId="11" xfId="2441" applyFont="1" applyFill="1" applyBorder="1" applyAlignment="1">
      <alignment horizontal="center" vertical="center" wrapText="1"/>
    </xf>
  </cellXfs>
  <cellStyles count="2442">
    <cellStyle name="20% — акцент1" xfId="1"/>
    <cellStyle name="20% - Акцент1 10" xfId="2"/>
    <cellStyle name="20% - Акцент1 11" xfId="3"/>
    <cellStyle name="20% - Акцент1 12" xfId="4"/>
    <cellStyle name="20% - Акцент1 13" xfId="5"/>
    <cellStyle name="20% - Акцент1 14" xfId="6"/>
    <cellStyle name="20% - Акцент1 15" xfId="7"/>
    <cellStyle name="20% - Акцент1 16" xfId="8"/>
    <cellStyle name="20% - Акцент1 17" xfId="9"/>
    <cellStyle name="20% - Акцент1 18" xfId="10"/>
    <cellStyle name="20% - Акцент1 19" xfId="11"/>
    <cellStyle name="20% - Акцент1 2" xfId="12"/>
    <cellStyle name="20% — акцент1 2" xfId="13"/>
    <cellStyle name="20% - Акцент1 2_Приложение 1" xfId="14"/>
    <cellStyle name="20% — акцент1 2_Приложение 1" xfId="15"/>
    <cellStyle name="20% - Акцент1 2_Приложение 1_1" xfId="16"/>
    <cellStyle name="20% — акцент1 2_Приложение 2" xfId="17"/>
    <cellStyle name="20% - Акцент1 2_Приложение 2_1" xfId="18"/>
    <cellStyle name="20% — акцент1 2_Стоимость" xfId="19"/>
    <cellStyle name="20% - Акцент1 2_Стоимость_1" xfId="20"/>
    <cellStyle name="20% — акцент1 2_Стоимость_1" xfId="21"/>
    <cellStyle name="20% - Акцент1 2_Стоимость_Стоимость" xfId="22"/>
    <cellStyle name="20% — акцент1 2_Стоимость_Стоимость" xfId="23"/>
    <cellStyle name="20% - Акцент1 20" xfId="24"/>
    <cellStyle name="20% - Акцент1 21" xfId="25"/>
    <cellStyle name="20% - Акцент1 22" xfId="26"/>
    <cellStyle name="20% - Акцент1 23" xfId="27"/>
    <cellStyle name="20% - Акцент1 24" xfId="28"/>
    <cellStyle name="20% - Акцент1 25" xfId="29"/>
    <cellStyle name="20% - Акцент1 26" xfId="30"/>
    <cellStyle name="20% - Акцент1 27" xfId="31"/>
    <cellStyle name="20% - Акцент1 28" xfId="32"/>
    <cellStyle name="20% - Акцент1 29" xfId="33"/>
    <cellStyle name="20% - Акцент1 3" xfId="34"/>
    <cellStyle name="20% — акцент1 3" xfId="35"/>
    <cellStyle name="20% - Акцент1 3_Приложение 1" xfId="36"/>
    <cellStyle name="20% — акцент1 3_Приложение 1" xfId="37"/>
    <cellStyle name="20% - Акцент1 3_Приложение 1_1" xfId="38"/>
    <cellStyle name="20% — акцент1 3_Приложение 2" xfId="39"/>
    <cellStyle name="20% - Акцент1 3_Приложение 2_1" xfId="40"/>
    <cellStyle name="20% — акцент1 3_Стоимость" xfId="41"/>
    <cellStyle name="20% - Акцент1 3_Стоимость_1" xfId="42"/>
    <cellStyle name="20% — акцент1 3_Стоимость_1" xfId="43"/>
    <cellStyle name="20% - Акцент1 3_Стоимость_Стоимость" xfId="44"/>
    <cellStyle name="20% — акцент1 3_Стоимость_Стоимость" xfId="45"/>
    <cellStyle name="20% - Акцент1 30" xfId="46"/>
    <cellStyle name="20% - Акцент1 31" xfId="47"/>
    <cellStyle name="20% - Акцент1 32" xfId="48"/>
    <cellStyle name="20% - Акцент1 33" xfId="49"/>
    <cellStyle name="20% - Акцент1 34" xfId="50"/>
    <cellStyle name="20% - Акцент1 35" xfId="51"/>
    <cellStyle name="20% - Акцент1 36" xfId="52"/>
    <cellStyle name="20% - Акцент1 37" xfId="53"/>
    <cellStyle name="20% - Акцент1 38" xfId="54"/>
    <cellStyle name="20% - Акцент1 39" xfId="55"/>
    <cellStyle name="20% - Акцент1 4" xfId="56"/>
    <cellStyle name="20% — акцент1 4" xfId="57"/>
    <cellStyle name="20% - Акцент1 4_Приложение 1" xfId="58"/>
    <cellStyle name="20% — акцент1 4_Приложение 1" xfId="59"/>
    <cellStyle name="20% - Акцент1 4_Приложение 1_1" xfId="60"/>
    <cellStyle name="20% — акцент1 4_Приложение 2" xfId="61"/>
    <cellStyle name="20% - Акцент1 4_Приложение 2_1" xfId="62"/>
    <cellStyle name="20% — акцент1 4_Стоимость" xfId="63"/>
    <cellStyle name="20% - Акцент1 4_Стоимость_1" xfId="64"/>
    <cellStyle name="20% — акцент1 4_Стоимость_1" xfId="65"/>
    <cellStyle name="20% - Акцент1 4_Стоимость_Стоимость" xfId="66"/>
    <cellStyle name="20% — акцент1 4_Стоимость_Стоимость" xfId="67"/>
    <cellStyle name="20% - Акцент1 40" xfId="68"/>
    <cellStyle name="20% - Акцент1 41" xfId="69"/>
    <cellStyle name="20% - Акцент1 42" xfId="70"/>
    <cellStyle name="20% - Акцент1 43" xfId="71"/>
    <cellStyle name="20% - Акцент1 44" xfId="72"/>
    <cellStyle name="20% - Акцент1 45" xfId="73"/>
    <cellStyle name="20% - Акцент1 5" xfId="74"/>
    <cellStyle name="20% - Акцент1 6" xfId="75"/>
    <cellStyle name="20% - Акцент1 7" xfId="76"/>
    <cellStyle name="20% - Акцент1 8" xfId="77"/>
    <cellStyle name="20% - Акцент1 9" xfId="78"/>
    <cellStyle name="20% — акцент1_Стоимость" xfId="79"/>
    <cellStyle name="20% — акцент2" xfId="80"/>
    <cellStyle name="20% - Акцент2 10" xfId="81"/>
    <cellStyle name="20% - Акцент2 11" xfId="82"/>
    <cellStyle name="20% - Акцент2 12" xfId="83"/>
    <cellStyle name="20% - Акцент2 13" xfId="84"/>
    <cellStyle name="20% - Акцент2 14" xfId="85"/>
    <cellStyle name="20% - Акцент2 15" xfId="86"/>
    <cellStyle name="20% - Акцент2 16" xfId="87"/>
    <cellStyle name="20% - Акцент2 17" xfId="88"/>
    <cellStyle name="20% - Акцент2 18" xfId="89"/>
    <cellStyle name="20% - Акцент2 19" xfId="90"/>
    <cellStyle name="20% - Акцент2 2" xfId="91"/>
    <cellStyle name="20% — акцент2 2" xfId="92"/>
    <cellStyle name="20% - Акцент2 2_Приложение 1" xfId="93"/>
    <cellStyle name="20% — акцент2 2_Приложение 1" xfId="94"/>
    <cellStyle name="20% - Акцент2 2_Приложение 1_1" xfId="95"/>
    <cellStyle name="20% — акцент2 2_Приложение 2" xfId="96"/>
    <cellStyle name="20% - Акцент2 2_Приложение 2_1" xfId="97"/>
    <cellStyle name="20% — акцент2 2_Стоимость" xfId="98"/>
    <cellStyle name="20% - Акцент2 2_Стоимость_1" xfId="99"/>
    <cellStyle name="20% — акцент2 2_Стоимость_1" xfId="100"/>
    <cellStyle name="20% - Акцент2 2_Стоимость_Стоимость" xfId="101"/>
    <cellStyle name="20% — акцент2 2_Стоимость_Стоимость" xfId="102"/>
    <cellStyle name="20% - Акцент2 20" xfId="103"/>
    <cellStyle name="20% - Акцент2 21" xfId="104"/>
    <cellStyle name="20% - Акцент2 22" xfId="105"/>
    <cellStyle name="20% - Акцент2 23" xfId="106"/>
    <cellStyle name="20% - Акцент2 24" xfId="107"/>
    <cellStyle name="20% - Акцент2 25" xfId="108"/>
    <cellStyle name="20% - Акцент2 26" xfId="109"/>
    <cellStyle name="20% - Акцент2 27" xfId="110"/>
    <cellStyle name="20% - Акцент2 28" xfId="111"/>
    <cellStyle name="20% - Акцент2 29" xfId="112"/>
    <cellStyle name="20% - Акцент2 3" xfId="113"/>
    <cellStyle name="20% — акцент2 3" xfId="114"/>
    <cellStyle name="20% - Акцент2 3_Приложение 1" xfId="115"/>
    <cellStyle name="20% — акцент2 3_Приложение 1" xfId="116"/>
    <cellStyle name="20% - Акцент2 3_Приложение 1_1" xfId="117"/>
    <cellStyle name="20% — акцент2 3_Приложение 2" xfId="118"/>
    <cellStyle name="20% - Акцент2 3_Приложение 2_1" xfId="119"/>
    <cellStyle name="20% — акцент2 3_Стоимость" xfId="120"/>
    <cellStyle name="20% - Акцент2 3_Стоимость_1" xfId="121"/>
    <cellStyle name="20% — акцент2 3_Стоимость_1" xfId="122"/>
    <cellStyle name="20% - Акцент2 3_Стоимость_Стоимость" xfId="123"/>
    <cellStyle name="20% — акцент2 3_Стоимость_Стоимость" xfId="124"/>
    <cellStyle name="20% - Акцент2 30" xfId="125"/>
    <cellStyle name="20% - Акцент2 31" xfId="126"/>
    <cellStyle name="20% - Акцент2 32" xfId="127"/>
    <cellStyle name="20% - Акцент2 33" xfId="128"/>
    <cellStyle name="20% - Акцент2 34" xfId="129"/>
    <cellStyle name="20% - Акцент2 35" xfId="130"/>
    <cellStyle name="20% - Акцент2 36" xfId="131"/>
    <cellStyle name="20% - Акцент2 37" xfId="132"/>
    <cellStyle name="20% - Акцент2 38" xfId="133"/>
    <cellStyle name="20% - Акцент2 39" xfId="134"/>
    <cellStyle name="20% - Акцент2 4" xfId="135"/>
    <cellStyle name="20% — акцент2 4" xfId="136"/>
    <cellStyle name="20% - Акцент2 4_Приложение 1" xfId="137"/>
    <cellStyle name="20% — акцент2 4_Приложение 1" xfId="138"/>
    <cellStyle name="20% - Акцент2 4_Приложение 1_1" xfId="139"/>
    <cellStyle name="20% — акцент2 4_Приложение 2" xfId="140"/>
    <cellStyle name="20% - Акцент2 4_Приложение 2_1" xfId="141"/>
    <cellStyle name="20% — акцент2 4_Стоимость" xfId="142"/>
    <cellStyle name="20% - Акцент2 4_Стоимость_1" xfId="143"/>
    <cellStyle name="20% — акцент2 4_Стоимость_1" xfId="144"/>
    <cellStyle name="20% - Акцент2 4_Стоимость_Стоимость" xfId="145"/>
    <cellStyle name="20% — акцент2 4_Стоимость_Стоимость" xfId="146"/>
    <cellStyle name="20% - Акцент2 40" xfId="147"/>
    <cellStyle name="20% - Акцент2 41" xfId="148"/>
    <cellStyle name="20% - Акцент2 42" xfId="149"/>
    <cellStyle name="20% - Акцент2 43" xfId="150"/>
    <cellStyle name="20% - Акцент2 44" xfId="151"/>
    <cellStyle name="20% - Акцент2 45" xfId="152"/>
    <cellStyle name="20% - Акцент2 5" xfId="153"/>
    <cellStyle name="20% - Акцент2 6" xfId="154"/>
    <cellStyle name="20% - Акцент2 7" xfId="155"/>
    <cellStyle name="20% - Акцент2 8" xfId="156"/>
    <cellStyle name="20% - Акцент2 9" xfId="157"/>
    <cellStyle name="20% — акцент2_Стоимость" xfId="158"/>
    <cellStyle name="20% — акцент3" xfId="159"/>
    <cellStyle name="20% - Акцент3 10" xfId="160"/>
    <cellStyle name="20% - Акцент3 11" xfId="161"/>
    <cellStyle name="20% - Акцент3 12" xfId="162"/>
    <cellStyle name="20% - Акцент3 13" xfId="163"/>
    <cellStyle name="20% - Акцент3 14" xfId="164"/>
    <cellStyle name="20% - Акцент3 15" xfId="165"/>
    <cellStyle name="20% - Акцент3 16" xfId="166"/>
    <cellStyle name="20% - Акцент3 17" xfId="167"/>
    <cellStyle name="20% - Акцент3 18" xfId="168"/>
    <cellStyle name="20% - Акцент3 19" xfId="169"/>
    <cellStyle name="20% - Акцент3 2" xfId="170"/>
    <cellStyle name="20% — акцент3 2" xfId="171"/>
    <cellStyle name="20% - Акцент3 2_Приложение 1" xfId="172"/>
    <cellStyle name="20% — акцент3 2_Приложение 1" xfId="173"/>
    <cellStyle name="20% - Акцент3 2_Приложение 1_1" xfId="174"/>
    <cellStyle name="20% — акцент3 2_Приложение 2" xfId="175"/>
    <cellStyle name="20% - Акцент3 2_Приложение 2_1" xfId="176"/>
    <cellStyle name="20% — акцент3 2_Стоимость" xfId="177"/>
    <cellStyle name="20% - Акцент3 2_Стоимость_1" xfId="178"/>
    <cellStyle name="20% — акцент3 2_Стоимость_1" xfId="179"/>
    <cellStyle name="20% - Акцент3 2_Стоимость_Стоимость" xfId="180"/>
    <cellStyle name="20% — акцент3 2_Стоимость_Стоимость" xfId="181"/>
    <cellStyle name="20% - Акцент3 20" xfId="182"/>
    <cellStyle name="20% - Акцент3 21" xfId="183"/>
    <cellStyle name="20% - Акцент3 22" xfId="184"/>
    <cellStyle name="20% - Акцент3 23" xfId="185"/>
    <cellStyle name="20% - Акцент3 24" xfId="186"/>
    <cellStyle name="20% - Акцент3 25" xfId="187"/>
    <cellStyle name="20% - Акцент3 26" xfId="188"/>
    <cellStyle name="20% - Акцент3 27" xfId="189"/>
    <cellStyle name="20% - Акцент3 28" xfId="190"/>
    <cellStyle name="20% - Акцент3 29" xfId="191"/>
    <cellStyle name="20% - Акцент3 3" xfId="192"/>
    <cellStyle name="20% — акцент3 3" xfId="193"/>
    <cellStyle name="20% - Акцент3 3_Приложение 1" xfId="194"/>
    <cellStyle name="20% — акцент3 3_Приложение 1" xfId="195"/>
    <cellStyle name="20% - Акцент3 3_Приложение 1_1" xfId="196"/>
    <cellStyle name="20% — акцент3 3_Приложение 2" xfId="197"/>
    <cellStyle name="20% - Акцент3 3_Приложение 2_1" xfId="198"/>
    <cellStyle name="20% — акцент3 3_Стоимость" xfId="199"/>
    <cellStyle name="20% - Акцент3 3_Стоимость_1" xfId="200"/>
    <cellStyle name="20% — акцент3 3_Стоимость_1" xfId="201"/>
    <cellStyle name="20% - Акцент3 3_Стоимость_Стоимость" xfId="202"/>
    <cellStyle name="20% — акцент3 3_Стоимость_Стоимость" xfId="203"/>
    <cellStyle name="20% - Акцент3 30" xfId="204"/>
    <cellStyle name="20% - Акцент3 31" xfId="205"/>
    <cellStyle name="20% - Акцент3 32" xfId="206"/>
    <cellStyle name="20% - Акцент3 33" xfId="207"/>
    <cellStyle name="20% - Акцент3 34" xfId="208"/>
    <cellStyle name="20% - Акцент3 35" xfId="209"/>
    <cellStyle name="20% - Акцент3 36" xfId="210"/>
    <cellStyle name="20% - Акцент3 37" xfId="211"/>
    <cellStyle name="20% - Акцент3 38" xfId="212"/>
    <cellStyle name="20% - Акцент3 39" xfId="213"/>
    <cellStyle name="20% - Акцент3 4" xfId="214"/>
    <cellStyle name="20% — акцент3 4" xfId="215"/>
    <cellStyle name="20% - Акцент3 4_Приложение 1" xfId="216"/>
    <cellStyle name="20% — акцент3 4_Приложение 1" xfId="217"/>
    <cellStyle name="20% - Акцент3 4_Приложение 1_1" xfId="218"/>
    <cellStyle name="20% — акцент3 4_Приложение 2" xfId="219"/>
    <cellStyle name="20% - Акцент3 4_Приложение 2_1" xfId="220"/>
    <cellStyle name="20% — акцент3 4_Стоимость" xfId="221"/>
    <cellStyle name="20% - Акцент3 4_Стоимость_1" xfId="222"/>
    <cellStyle name="20% — акцент3 4_Стоимость_1" xfId="223"/>
    <cellStyle name="20% - Акцент3 4_Стоимость_Стоимость" xfId="224"/>
    <cellStyle name="20% — акцент3 4_Стоимость_Стоимость" xfId="225"/>
    <cellStyle name="20% - Акцент3 40" xfId="226"/>
    <cellStyle name="20% - Акцент3 41" xfId="227"/>
    <cellStyle name="20% - Акцент3 42" xfId="228"/>
    <cellStyle name="20% - Акцент3 43" xfId="229"/>
    <cellStyle name="20% - Акцент3 44" xfId="230"/>
    <cellStyle name="20% - Акцент3 45" xfId="231"/>
    <cellStyle name="20% - Акцент3 5" xfId="232"/>
    <cellStyle name="20% - Акцент3 6" xfId="233"/>
    <cellStyle name="20% - Акцент3 7" xfId="234"/>
    <cellStyle name="20% - Акцент3 8" xfId="235"/>
    <cellStyle name="20% - Акцент3 9" xfId="236"/>
    <cellStyle name="20% — акцент3_Стоимость" xfId="237"/>
    <cellStyle name="20% — акцент4" xfId="238"/>
    <cellStyle name="20% - Акцент4 10" xfId="239"/>
    <cellStyle name="20% - Акцент4 11" xfId="240"/>
    <cellStyle name="20% - Акцент4 12" xfId="241"/>
    <cellStyle name="20% - Акцент4 13" xfId="242"/>
    <cellStyle name="20% - Акцент4 14" xfId="243"/>
    <cellStyle name="20% - Акцент4 15" xfId="244"/>
    <cellStyle name="20% - Акцент4 16" xfId="245"/>
    <cellStyle name="20% - Акцент4 17" xfId="246"/>
    <cellStyle name="20% - Акцент4 18" xfId="247"/>
    <cellStyle name="20% - Акцент4 19" xfId="248"/>
    <cellStyle name="20% - Акцент4 2" xfId="249"/>
    <cellStyle name="20% — акцент4 2" xfId="250"/>
    <cellStyle name="20% - Акцент4 2_Приложение 1" xfId="251"/>
    <cellStyle name="20% — акцент4 2_Приложение 1" xfId="252"/>
    <cellStyle name="20% - Акцент4 2_Приложение 1_1" xfId="253"/>
    <cellStyle name="20% — акцент4 2_Приложение 2" xfId="254"/>
    <cellStyle name="20% - Акцент4 2_Приложение 2_1" xfId="255"/>
    <cellStyle name="20% — акцент4 2_Стоимость" xfId="256"/>
    <cellStyle name="20% - Акцент4 2_Стоимость_1" xfId="257"/>
    <cellStyle name="20% — акцент4 2_Стоимость_1" xfId="258"/>
    <cellStyle name="20% - Акцент4 2_Стоимость_Стоимость" xfId="259"/>
    <cellStyle name="20% — акцент4 2_Стоимость_Стоимость" xfId="260"/>
    <cellStyle name="20% - Акцент4 20" xfId="261"/>
    <cellStyle name="20% - Акцент4 21" xfId="262"/>
    <cellStyle name="20% - Акцент4 22" xfId="263"/>
    <cellStyle name="20% - Акцент4 23" xfId="264"/>
    <cellStyle name="20% - Акцент4 24" xfId="265"/>
    <cellStyle name="20% - Акцент4 25" xfId="266"/>
    <cellStyle name="20% - Акцент4 26" xfId="267"/>
    <cellStyle name="20% - Акцент4 27" xfId="268"/>
    <cellStyle name="20% - Акцент4 28" xfId="269"/>
    <cellStyle name="20% - Акцент4 29" xfId="270"/>
    <cellStyle name="20% - Акцент4 3" xfId="271"/>
    <cellStyle name="20% — акцент4 3" xfId="272"/>
    <cellStyle name="20% - Акцент4 3_Приложение 1" xfId="273"/>
    <cellStyle name="20% — акцент4 3_Приложение 1" xfId="274"/>
    <cellStyle name="20% - Акцент4 3_Приложение 1_1" xfId="275"/>
    <cellStyle name="20% — акцент4 3_Приложение 2" xfId="276"/>
    <cellStyle name="20% - Акцент4 3_Приложение 2_1" xfId="277"/>
    <cellStyle name="20% — акцент4 3_Стоимость" xfId="278"/>
    <cellStyle name="20% - Акцент4 3_Стоимость_1" xfId="279"/>
    <cellStyle name="20% — акцент4 3_Стоимость_1" xfId="280"/>
    <cellStyle name="20% - Акцент4 3_Стоимость_Стоимость" xfId="281"/>
    <cellStyle name="20% — акцент4 3_Стоимость_Стоимость" xfId="282"/>
    <cellStyle name="20% - Акцент4 30" xfId="283"/>
    <cellStyle name="20% - Акцент4 31" xfId="284"/>
    <cellStyle name="20% - Акцент4 32" xfId="285"/>
    <cellStyle name="20% - Акцент4 33" xfId="286"/>
    <cellStyle name="20% - Акцент4 34" xfId="287"/>
    <cellStyle name="20% - Акцент4 35" xfId="288"/>
    <cellStyle name="20% - Акцент4 36" xfId="289"/>
    <cellStyle name="20% - Акцент4 37" xfId="290"/>
    <cellStyle name="20% - Акцент4 38" xfId="291"/>
    <cellStyle name="20% - Акцент4 39" xfId="292"/>
    <cellStyle name="20% - Акцент4 4" xfId="293"/>
    <cellStyle name="20% — акцент4 4" xfId="294"/>
    <cellStyle name="20% - Акцент4 4_Приложение 1" xfId="295"/>
    <cellStyle name="20% — акцент4 4_Приложение 1" xfId="296"/>
    <cellStyle name="20% - Акцент4 4_Приложение 1_1" xfId="297"/>
    <cellStyle name="20% — акцент4 4_Приложение 2" xfId="298"/>
    <cellStyle name="20% - Акцент4 4_Приложение 2_1" xfId="299"/>
    <cellStyle name="20% — акцент4 4_Стоимость" xfId="300"/>
    <cellStyle name="20% - Акцент4 4_Стоимость_1" xfId="301"/>
    <cellStyle name="20% — акцент4 4_Стоимость_1" xfId="302"/>
    <cellStyle name="20% - Акцент4 4_Стоимость_Стоимость" xfId="303"/>
    <cellStyle name="20% — акцент4 4_Стоимость_Стоимость" xfId="304"/>
    <cellStyle name="20% - Акцент4 40" xfId="305"/>
    <cellStyle name="20% - Акцент4 41" xfId="306"/>
    <cellStyle name="20% - Акцент4 42" xfId="307"/>
    <cellStyle name="20% - Акцент4 43" xfId="308"/>
    <cellStyle name="20% - Акцент4 44" xfId="309"/>
    <cellStyle name="20% - Акцент4 45" xfId="310"/>
    <cellStyle name="20% - Акцент4 5" xfId="311"/>
    <cellStyle name="20% - Акцент4 6" xfId="312"/>
    <cellStyle name="20% - Акцент4 7" xfId="313"/>
    <cellStyle name="20% - Акцент4 8" xfId="314"/>
    <cellStyle name="20% - Акцент4 9" xfId="315"/>
    <cellStyle name="20% — акцент4_Стоимость" xfId="316"/>
    <cellStyle name="20% — акцент5" xfId="317"/>
    <cellStyle name="20% - Акцент5 10" xfId="318"/>
    <cellStyle name="20% - Акцент5 11" xfId="319"/>
    <cellStyle name="20% - Акцент5 12" xfId="320"/>
    <cellStyle name="20% - Акцент5 13" xfId="321"/>
    <cellStyle name="20% - Акцент5 14" xfId="322"/>
    <cellStyle name="20% - Акцент5 15" xfId="323"/>
    <cellStyle name="20% - Акцент5 16" xfId="324"/>
    <cellStyle name="20% - Акцент5 17" xfId="325"/>
    <cellStyle name="20% - Акцент5 18" xfId="326"/>
    <cellStyle name="20% - Акцент5 19" xfId="327"/>
    <cellStyle name="20% - Акцент5 2" xfId="328"/>
    <cellStyle name="20% — акцент5 2" xfId="329"/>
    <cellStyle name="20% - Акцент5 2_Приложение 1" xfId="330"/>
    <cellStyle name="20% — акцент5 2_Приложение 1" xfId="331"/>
    <cellStyle name="20% - Акцент5 2_Приложение 1_1" xfId="332"/>
    <cellStyle name="20% — акцент5 2_Приложение 2" xfId="333"/>
    <cellStyle name="20% - Акцент5 2_Приложение 2_1" xfId="334"/>
    <cellStyle name="20% — акцент5 2_Стоимость" xfId="335"/>
    <cellStyle name="20% - Акцент5 2_Стоимость_1" xfId="336"/>
    <cellStyle name="20% — акцент5 2_Стоимость_1" xfId="337"/>
    <cellStyle name="20% - Акцент5 2_Стоимость_Стоимость" xfId="338"/>
    <cellStyle name="20% — акцент5 2_Стоимость_Стоимость" xfId="339"/>
    <cellStyle name="20% - Акцент5 20" xfId="340"/>
    <cellStyle name="20% - Акцент5 21" xfId="341"/>
    <cellStyle name="20% - Акцент5 22" xfId="342"/>
    <cellStyle name="20% - Акцент5 23" xfId="343"/>
    <cellStyle name="20% - Акцент5 24" xfId="344"/>
    <cellStyle name="20% - Акцент5 25" xfId="345"/>
    <cellStyle name="20% - Акцент5 26" xfId="346"/>
    <cellStyle name="20% - Акцент5 27" xfId="347"/>
    <cellStyle name="20% - Акцент5 28" xfId="348"/>
    <cellStyle name="20% - Акцент5 29" xfId="349"/>
    <cellStyle name="20% - Акцент5 3" xfId="350"/>
    <cellStyle name="20% — акцент5 3" xfId="351"/>
    <cellStyle name="20% - Акцент5 3_Приложение 1" xfId="352"/>
    <cellStyle name="20% — акцент5 3_Приложение 1" xfId="353"/>
    <cellStyle name="20% - Акцент5 3_Приложение 1_1" xfId="354"/>
    <cellStyle name="20% — акцент5 3_Приложение 2" xfId="355"/>
    <cellStyle name="20% - Акцент5 3_Приложение 2_1" xfId="356"/>
    <cellStyle name="20% — акцент5 3_Стоимость" xfId="357"/>
    <cellStyle name="20% - Акцент5 3_Стоимость_1" xfId="358"/>
    <cellStyle name="20% — акцент5 3_Стоимость_1" xfId="359"/>
    <cellStyle name="20% - Акцент5 3_Стоимость_Стоимость" xfId="360"/>
    <cellStyle name="20% — акцент5 3_Стоимость_Стоимость" xfId="361"/>
    <cellStyle name="20% - Акцент5 30" xfId="362"/>
    <cellStyle name="20% - Акцент5 31" xfId="363"/>
    <cellStyle name="20% - Акцент5 32" xfId="364"/>
    <cellStyle name="20% - Акцент5 33" xfId="365"/>
    <cellStyle name="20% - Акцент5 34" xfId="366"/>
    <cellStyle name="20% - Акцент5 35" xfId="367"/>
    <cellStyle name="20% - Акцент5 36" xfId="368"/>
    <cellStyle name="20% - Акцент5 37" xfId="369"/>
    <cellStyle name="20% - Акцент5 38" xfId="370"/>
    <cellStyle name="20% - Акцент5 39" xfId="371"/>
    <cellStyle name="20% - Акцент5 4" xfId="372"/>
    <cellStyle name="20% — акцент5 4" xfId="373"/>
    <cellStyle name="20% - Акцент5 4_Приложение 1" xfId="374"/>
    <cellStyle name="20% — акцент5 4_Приложение 1" xfId="375"/>
    <cellStyle name="20% - Акцент5 4_Приложение 1_1" xfId="376"/>
    <cellStyle name="20% — акцент5 4_Приложение 2" xfId="377"/>
    <cellStyle name="20% - Акцент5 4_Приложение 2_1" xfId="378"/>
    <cellStyle name="20% — акцент5 4_Стоимость" xfId="379"/>
    <cellStyle name="20% - Акцент5 4_Стоимость_1" xfId="380"/>
    <cellStyle name="20% — акцент5 4_Стоимость_1" xfId="381"/>
    <cellStyle name="20% - Акцент5 4_Стоимость_Стоимость" xfId="382"/>
    <cellStyle name="20% — акцент5 4_Стоимость_Стоимость" xfId="383"/>
    <cellStyle name="20% - Акцент5 40" xfId="384"/>
    <cellStyle name="20% - Акцент5 41" xfId="385"/>
    <cellStyle name="20% - Акцент5 42" xfId="386"/>
    <cellStyle name="20% - Акцент5 43" xfId="387"/>
    <cellStyle name="20% - Акцент5 44" xfId="388"/>
    <cellStyle name="20% - Акцент5 45" xfId="389"/>
    <cellStyle name="20% - Акцент5 5" xfId="390"/>
    <cellStyle name="20% - Акцент5 6" xfId="391"/>
    <cellStyle name="20% - Акцент5 7" xfId="392"/>
    <cellStyle name="20% - Акцент5 8" xfId="393"/>
    <cellStyle name="20% - Акцент5 9" xfId="394"/>
    <cellStyle name="20% — акцент5_Стоимость" xfId="395"/>
    <cellStyle name="20% — акцент6" xfId="396"/>
    <cellStyle name="20% - Акцент6 10" xfId="397"/>
    <cellStyle name="20% - Акцент6 11" xfId="398"/>
    <cellStyle name="20% - Акцент6 12" xfId="399"/>
    <cellStyle name="20% - Акцент6 13" xfId="400"/>
    <cellStyle name="20% - Акцент6 14" xfId="401"/>
    <cellStyle name="20% - Акцент6 15" xfId="402"/>
    <cellStyle name="20% - Акцент6 16" xfId="403"/>
    <cellStyle name="20% - Акцент6 17" xfId="404"/>
    <cellStyle name="20% - Акцент6 18" xfId="405"/>
    <cellStyle name="20% - Акцент6 19" xfId="406"/>
    <cellStyle name="20% - Акцент6 2" xfId="407"/>
    <cellStyle name="20% — акцент6 2" xfId="408"/>
    <cellStyle name="20% - Акцент6 2_Приложение 1" xfId="409"/>
    <cellStyle name="20% — акцент6 2_Приложение 1" xfId="410"/>
    <cellStyle name="20% - Акцент6 2_Приложение 1_1" xfId="411"/>
    <cellStyle name="20% — акцент6 2_Приложение 2" xfId="412"/>
    <cellStyle name="20% - Акцент6 2_Приложение 2_1" xfId="413"/>
    <cellStyle name="20% — акцент6 2_Стоимость" xfId="414"/>
    <cellStyle name="20% - Акцент6 2_Стоимость_1" xfId="415"/>
    <cellStyle name="20% — акцент6 2_Стоимость_1" xfId="416"/>
    <cellStyle name="20% - Акцент6 2_Стоимость_Стоимость" xfId="417"/>
    <cellStyle name="20% — акцент6 2_Стоимость_Стоимость" xfId="418"/>
    <cellStyle name="20% - Акцент6 20" xfId="419"/>
    <cellStyle name="20% - Акцент6 21" xfId="420"/>
    <cellStyle name="20% - Акцент6 22" xfId="421"/>
    <cellStyle name="20% - Акцент6 23" xfId="422"/>
    <cellStyle name="20% - Акцент6 24" xfId="423"/>
    <cellStyle name="20% - Акцент6 25" xfId="424"/>
    <cellStyle name="20% - Акцент6 26" xfId="425"/>
    <cellStyle name="20% - Акцент6 27" xfId="426"/>
    <cellStyle name="20% - Акцент6 28" xfId="427"/>
    <cellStyle name="20% - Акцент6 29" xfId="428"/>
    <cellStyle name="20% - Акцент6 3" xfId="429"/>
    <cellStyle name="20% — акцент6 3" xfId="430"/>
    <cellStyle name="20% - Акцент6 3_Приложение 1" xfId="431"/>
    <cellStyle name="20% — акцент6 3_Приложение 1" xfId="432"/>
    <cellStyle name="20% - Акцент6 3_Приложение 1_1" xfId="433"/>
    <cellStyle name="20% — акцент6 3_Приложение 2" xfId="434"/>
    <cellStyle name="20% - Акцент6 3_Приложение 2_1" xfId="435"/>
    <cellStyle name="20% — акцент6 3_Стоимость" xfId="436"/>
    <cellStyle name="20% - Акцент6 3_Стоимость_1" xfId="437"/>
    <cellStyle name="20% — акцент6 3_Стоимость_1" xfId="438"/>
    <cellStyle name="20% - Акцент6 3_Стоимость_Стоимость" xfId="439"/>
    <cellStyle name="20% — акцент6 3_Стоимость_Стоимость" xfId="440"/>
    <cellStyle name="20% - Акцент6 30" xfId="441"/>
    <cellStyle name="20% - Акцент6 31" xfId="442"/>
    <cellStyle name="20% - Акцент6 32" xfId="443"/>
    <cellStyle name="20% - Акцент6 33" xfId="444"/>
    <cellStyle name="20% - Акцент6 34" xfId="445"/>
    <cellStyle name="20% - Акцент6 35" xfId="446"/>
    <cellStyle name="20% - Акцент6 36" xfId="447"/>
    <cellStyle name="20% - Акцент6 37" xfId="448"/>
    <cellStyle name="20% - Акцент6 38" xfId="449"/>
    <cellStyle name="20% - Акцент6 39" xfId="450"/>
    <cellStyle name="20% - Акцент6 4" xfId="451"/>
    <cellStyle name="20% — акцент6 4" xfId="452"/>
    <cellStyle name="20% - Акцент6 4_Приложение 1" xfId="453"/>
    <cellStyle name="20% — акцент6 4_Приложение 1" xfId="454"/>
    <cellStyle name="20% - Акцент6 4_Приложение 1_1" xfId="455"/>
    <cellStyle name="20% — акцент6 4_Приложение 2" xfId="456"/>
    <cellStyle name="20% - Акцент6 4_Приложение 2_1" xfId="457"/>
    <cellStyle name="20% — акцент6 4_Стоимость" xfId="458"/>
    <cellStyle name="20% - Акцент6 4_Стоимость_1" xfId="459"/>
    <cellStyle name="20% — акцент6 4_Стоимость_1" xfId="460"/>
    <cellStyle name="20% - Акцент6 4_Стоимость_Стоимость" xfId="461"/>
    <cellStyle name="20% — акцент6 4_Стоимость_Стоимость" xfId="462"/>
    <cellStyle name="20% - Акцент6 40" xfId="463"/>
    <cellStyle name="20% - Акцент6 41" xfId="464"/>
    <cellStyle name="20% - Акцент6 42" xfId="465"/>
    <cellStyle name="20% - Акцент6 43" xfId="466"/>
    <cellStyle name="20% - Акцент6 44" xfId="467"/>
    <cellStyle name="20% - Акцент6 45" xfId="468"/>
    <cellStyle name="20% - Акцент6 5" xfId="469"/>
    <cellStyle name="20% - Акцент6 6" xfId="470"/>
    <cellStyle name="20% - Акцент6 7" xfId="471"/>
    <cellStyle name="20% - Акцент6 8" xfId="472"/>
    <cellStyle name="20% - Акцент6 9" xfId="473"/>
    <cellStyle name="20% — акцент6_Стоимость" xfId="474"/>
    <cellStyle name="40% — акцент1" xfId="475"/>
    <cellStyle name="40% - Акцент1 10" xfId="476"/>
    <cellStyle name="40% - Акцент1 11" xfId="477"/>
    <cellStyle name="40% - Акцент1 12" xfId="478"/>
    <cellStyle name="40% - Акцент1 13" xfId="479"/>
    <cellStyle name="40% - Акцент1 14" xfId="480"/>
    <cellStyle name="40% - Акцент1 15" xfId="481"/>
    <cellStyle name="40% - Акцент1 16" xfId="482"/>
    <cellStyle name="40% - Акцент1 17" xfId="483"/>
    <cellStyle name="40% - Акцент1 18" xfId="484"/>
    <cellStyle name="40% - Акцент1 19" xfId="485"/>
    <cellStyle name="40% - Акцент1 2" xfId="486"/>
    <cellStyle name="40% — акцент1 2" xfId="487"/>
    <cellStyle name="40% - Акцент1 2_Приложение 1" xfId="488"/>
    <cellStyle name="40% — акцент1 2_Приложение 1" xfId="489"/>
    <cellStyle name="40% - Акцент1 2_Приложение 1_1" xfId="490"/>
    <cellStyle name="40% — акцент1 2_Приложение 2" xfId="491"/>
    <cellStyle name="40% - Акцент1 2_Приложение 2_1" xfId="492"/>
    <cellStyle name="40% — акцент1 2_Стоимость" xfId="493"/>
    <cellStyle name="40% - Акцент1 2_Стоимость_1" xfId="494"/>
    <cellStyle name="40% — акцент1 2_Стоимость_1" xfId="495"/>
    <cellStyle name="40% - Акцент1 2_Стоимость_Стоимость" xfId="496"/>
    <cellStyle name="40% — акцент1 2_Стоимость_Стоимость" xfId="497"/>
    <cellStyle name="40% - Акцент1 20" xfId="498"/>
    <cellStyle name="40% - Акцент1 21" xfId="499"/>
    <cellStyle name="40% - Акцент1 22" xfId="500"/>
    <cellStyle name="40% - Акцент1 23" xfId="501"/>
    <cellStyle name="40% - Акцент1 24" xfId="502"/>
    <cellStyle name="40% - Акцент1 25" xfId="503"/>
    <cellStyle name="40% - Акцент1 26" xfId="504"/>
    <cellStyle name="40% - Акцент1 27" xfId="505"/>
    <cellStyle name="40% - Акцент1 28" xfId="506"/>
    <cellStyle name="40% - Акцент1 29" xfId="507"/>
    <cellStyle name="40% - Акцент1 3" xfId="508"/>
    <cellStyle name="40% — акцент1 3" xfId="509"/>
    <cellStyle name="40% - Акцент1 3_Приложение 1" xfId="510"/>
    <cellStyle name="40% — акцент1 3_Приложение 1" xfId="511"/>
    <cellStyle name="40% - Акцент1 3_Приложение 1_1" xfId="512"/>
    <cellStyle name="40% — акцент1 3_Приложение 2" xfId="513"/>
    <cellStyle name="40% - Акцент1 3_Приложение 2_1" xfId="514"/>
    <cellStyle name="40% — акцент1 3_Стоимость" xfId="515"/>
    <cellStyle name="40% - Акцент1 3_Стоимость_1" xfId="516"/>
    <cellStyle name="40% — акцент1 3_Стоимость_1" xfId="517"/>
    <cellStyle name="40% - Акцент1 3_Стоимость_Стоимость" xfId="518"/>
    <cellStyle name="40% — акцент1 3_Стоимость_Стоимость" xfId="519"/>
    <cellStyle name="40% - Акцент1 30" xfId="520"/>
    <cellStyle name="40% - Акцент1 31" xfId="521"/>
    <cellStyle name="40% - Акцент1 32" xfId="522"/>
    <cellStyle name="40% - Акцент1 33" xfId="523"/>
    <cellStyle name="40% - Акцент1 34" xfId="524"/>
    <cellStyle name="40% - Акцент1 35" xfId="525"/>
    <cellStyle name="40% - Акцент1 36" xfId="526"/>
    <cellStyle name="40% - Акцент1 37" xfId="527"/>
    <cellStyle name="40% - Акцент1 38" xfId="528"/>
    <cellStyle name="40% - Акцент1 39" xfId="529"/>
    <cellStyle name="40% - Акцент1 4" xfId="530"/>
    <cellStyle name="40% — акцент1 4" xfId="531"/>
    <cellStyle name="40% - Акцент1 4_Приложение 1" xfId="532"/>
    <cellStyle name="40% — акцент1 4_Приложение 1" xfId="533"/>
    <cellStyle name="40% - Акцент1 4_Приложение 1_1" xfId="534"/>
    <cellStyle name="40% — акцент1 4_Приложение 2" xfId="535"/>
    <cellStyle name="40% - Акцент1 4_Приложение 2_1" xfId="536"/>
    <cellStyle name="40% — акцент1 4_Стоимость" xfId="537"/>
    <cellStyle name="40% - Акцент1 4_Стоимость_1" xfId="538"/>
    <cellStyle name="40% — акцент1 4_Стоимость_1" xfId="539"/>
    <cellStyle name="40% - Акцент1 4_Стоимость_Стоимость" xfId="540"/>
    <cellStyle name="40% — акцент1 4_Стоимость_Стоимость" xfId="541"/>
    <cellStyle name="40% - Акцент1 40" xfId="542"/>
    <cellStyle name="40% - Акцент1 41" xfId="543"/>
    <cellStyle name="40% - Акцент1 42" xfId="544"/>
    <cellStyle name="40% - Акцент1 43" xfId="545"/>
    <cellStyle name="40% - Акцент1 44" xfId="546"/>
    <cellStyle name="40% - Акцент1 45" xfId="547"/>
    <cellStyle name="40% - Акцент1 5" xfId="548"/>
    <cellStyle name="40% - Акцент1 6" xfId="549"/>
    <cellStyle name="40% - Акцент1 7" xfId="550"/>
    <cellStyle name="40% - Акцент1 8" xfId="551"/>
    <cellStyle name="40% - Акцент1 9" xfId="552"/>
    <cellStyle name="40% — акцент1_Стоимость" xfId="553"/>
    <cellStyle name="40% — акцент2" xfId="554"/>
    <cellStyle name="40% - Акцент2 10" xfId="555"/>
    <cellStyle name="40% - Акцент2 11" xfId="556"/>
    <cellStyle name="40% - Акцент2 12" xfId="557"/>
    <cellStyle name="40% - Акцент2 13" xfId="558"/>
    <cellStyle name="40% - Акцент2 14" xfId="559"/>
    <cellStyle name="40% - Акцент2 15" xfId="560"/>
    <cellStyle name="40% - Акцент2 16" xfId="561"/>
    <cellStyle name="40% - Акцент2 17" xfId="562"/>
    <cellStyle name="40% - Акцент2 18" xfId="563"/>
    <cellStyle name="40% - Акцент2 19" xfId="564"/>
    <cellStyle name="40% - Акцент2 2" xfId="565"/>
    <cellStyle name="40% — акцент2 2" xfId="566"/>
    <cellStyle name="40% - Акцент2 2_Приложение 1" xfId="567"/>
    <cellStyle name="40% — акцент2 2_Приложение 1" xfId="568"/>
    <cellStyle name="40% - Акцент2 2_Приложение 1_1" xfId="569"/>
    <cellStyle name="40% — акцент2 2_Приложение 2" xfId="570"/>
    <cellStyle name="40% - Акцент2 2_Приложение 2_1" xfId="571"/>
    <cellStyle name="40% — акцент2 2_Стоимость" xfId="572"/>
    <cellStyle name="40% - Акцент2 2_Стоимость_1" xfId="573"/>
    <cellStyle name="40% — акцент2 2_Стоимость_1" xfId="574"/>
    <cellStyle name="40% - Акцент2 2_Стоимость_Стоимость" xfId="575"/>
    <cellStyle name="40% — акцент2 2_Стоимость_Стоимость" xfId="576"/>
    <cellStyle name="40% - Акцент2 20" xfId="577"/>
    <cellStyle name="40% - Акцент2 21" xfId="578"/>
    <cellStyle name="40% - Акцент2 22" xfId="579"/>
    <cellStyle name="40% - Акцент2 23" xfId="580"/>
    <cellStyle name="40% - Акцент2 24" xfId="581"/>
    <cellStyle name="40% - Акцент2 25" xfId="582"/>
    <cellStyle name="40% - Акцент2 26" xfId="583"/>
    <cellStyle name="40% - Акцент2 27" xfId="584"/>
    <cellStyle name="40% - Акцент2 28" xfId="585"/>
    <cellStyle name="40% - Акцент2 29" xfId="586"/>
    <cellStyle name="40% - Акцент2 3" xfId="587"/>
    <cellStyle name="40% — акцент2 3" xfId="588"/>
    <cellStyle name="40% - Акцент2 3_Приложение 1" xfId="589"/>
    <cellStyle name="40% — акцент2 3_Приложение 1" xfId="590"/>
    <cellStyle name="40% - Акцент2 3_Приложение 1_1" xfId="591"/>
    <cellStyle name="40% — акцент2 3_Приложение 2" xfId="592"/>
    <cellStyle name="40% - Акцент2 3_Приложение 2_1" xfId="593"/>
    <cellStyle name="40% — акцент2 3_Стоимость" xfId="594"/>
    <cellStyle name="40% - Акцент2 3_Стоимость_1" xfId="595"/>
    <cellStyle name="40% — акцент2 3_Стоимость_1" xfId="596"/>
    <cellStyle name="40% - Акцент2 3_Стоимость_Стоимость" xfId="597"/>
    <cellStyle name="40% — акцент2 3_Стоимость_Стоимость" xfId="598"/>
    <cellStyle name="40% - Акцент2 30" xfId="599"/>
    <cellStyle name="40% - Акцент2 31" xfId="600"/>
    <cellStyle name="40% - Акцент2 32" xfId="601"/>
    <cellStyle name="40% - Акцент2 33" xfId="602"/>
    <cellStyle name="40% - Акцент2 34" xfId="603"/>
    <cellStyle name="40% - Акцент2 35" xfId="604"/>
    <cellStyle name="40% - Акцент2 36" xfId="605"/>
    <cellStyle name="40% - Акцент2 37" xfId="606"/>
    <cellStyle name="40% - Акцент2 38" xfId="607"/>
    <cellStyle name="40% - Акцент2 39" xfId="608"/>
    <cellStyle name="40% - Акцент2 4" xfId="609"/>
    <cellStyle name="40% — акцент2 4" xfId="610"/>
    <cellStyle name="40% - Акцент2 4_Приложение 1" xfId="611"/>
    <cellStyle name="40% — акцент2 4_Приложение 1" xfId="612"/>
    <cellStyle name="40% - Акцент2 4_Приложение 1_1" xfId="613"/>
    <cellStyle name="40% — акцент2 4_Приложение 2" xfId="614"/>
    <cellStyle name="40% - Акцент2 4_Приложение 2_1" xfId="615"/>
    <cellStyle name="40% — акцент2 4_Стоимость" xfId="616"/>
    <cellStyle name="40% - Акцент2 4_Стоимость_1" xfId="617"/>
    <cellStyle name="40% — акцент2 4_Стоимость_1" xfId="618"/>
    <cellStyle name="40% - Акцент2 4_Стоимость_Стоимость" xfId="619"/>
    <cellStyle name="40% — акцент2 4_Стоимость_Стоимость" xfId="620"/>
    <cellStyle name="40% - Акцент2 40" xfId="621"/>
    <cellStyle name="40% - Акцент2 41" xfId="622"/>
    <cellStyle name="40% - Акцент2 42" xfId="623"/>
    <cellStyle name="40% - Акцент2 43" xfId="624"/>
    <cellStyle name="40% - Акцент2 44" xfId="625"/>
    <cellStyle name="40% - Акцент2 45" xfId="626"/>
    <cellStyle name="40% - Акцент2 5" xfId="627"/>
    <cellStyle name="40% - Акцент2 6" xfId="628"/>
    <cellStyle name="40% - Акцент2 7" xfId="629"/>
    <cellStyle name="40% - Акцент2 8" xfId="630"/>
    <cellStyle name="40% - Акцент2 9" xfId="631"/>
    <cellStyle name="40% — акцент2_Стоимость" xfId="632"/>
    <cellStyle name="40% — акцент3" xfId="633"/>
    <cellStyle name="40% - Акцент3 10" xfId="634"/>
    <cellStyle name="40% - Акцент3 11" xfId="635"/>
    <cellStyle name="40% - Акцент3 12" xfId="636"/>
    <cellStyle name="40% - Акцент3 13" xfId="637"/>
    <cellStyle name="40% - Акцент3 14" xfId="638"/>
    <cellStyle name="40% - Акцент3 15" xfId="639"/>
    <cellStyle name="40% - Акцент3 16" xfId="640"/>
    <cellStyle name="40% - Акцент3 17" xfId="641"/>
    <cellStyle name="40% - Акцент3 18" xfId="642"/>
    <cellStyle name="40% - Акцент3 19" xfId="643"/>
    <cellStyle name="40% - Акцент3 2" xfId="644"/>
    <cellStyle name="40% — акцент3 2" xfId="645"/>
    <cellStyle name="40% - Акцент3 2_Приложение 1" xfId="646"/>
    <cellStyle name="40% — акцент3 2_Приложение 1" xfId="647"/>
    <cellStyle name="40% - Акцент3 2_Приложение 1_1" xfId="648"/>
    <cellStyle name="40% — акцент3 2_Приложение 2" xfId="649"/>
    <cellStyle name="40% - Акцент3 2_Приложение 2_1" xfId="650"/>
    <cellStyle name="40% — акцент3 2_Стоимость" xfId="651"/>
    <cellStyle name="40% - Акцент3 2_Стоимость_1" xfId="652"/>
    <cellStyle name="40% — акцент3 2_Стоимость_1" xfId="653"/>
    <cellStyle name="40% - Акцент3 2_Стоимость_Стоимость" xfId="654"/>
    <cellStyle name="40% — акцент3 2_Стоимость_Стоимость" xfId="655"/>
    <cellStyle name="40% - Акцент3 20" xfId="656"/>
    <cellStyle name="40% - Акцент3 21" xfId="657"/>
    <cellStyle name="40% - Акцент3 22" xfId="658"/>
    <cellStyle name="40% - Акцент3 23" xfId="659"/>
    <cellStyle name="40% - Акцент3 24" xfId="660"/>
    <cellStyle name="40% - Акцент3 25" xfId="661"/>
    <cellStyle name="40% - Акцент3 26" xfId="662"/>
    <cellStyle name="40% - Акцент3 27" xfId="663"/>
    <cellStyle name="40% - Акцент3 28" xfId="664"/>
    <cellStyle name="40% - Акцент3 29" xfId="665"/>
    <cellStyle name="40% - Акцент3 3" xfId="666"/>
    <cellStyle name="40% — акцент3 3" xfId="667"/>
    <cellStyle name="40% - Акцент3 3_Приложение 1" xfId="668"/>
    <cellStyle name="40% — акцент3 3_Приложение 1" xfId="669"/>
    <cellStyle name="40% - Акцент3 3_Приложение 1_1" xfId="670"/>
    <cellStyle name="40% — акцент3 3_Приложение 2" xfId="671"/>
    <cellStyle name="40% - Акцент3 3_Приложение 2_1" xfId="672"/>
    <cellStyle name="40% — акцент3 3_Стоимость" xfId="673"/>
    <cellStyle name="40% - Акцент3 3_Стоимость_1" xfId="674"/>
    <cellStyle name="40% — акцент3 3_Стоимость_1" xfId="675"/>
    <cellStyle name="40% - Акцент3 3_Стоимость_Стоимость" xfId="676"/>
    <cellStyle name="40% — акцент3 3_Стоимость_Стоимость" xfId="677"/>
    <cellStyle name="40% - Акцент3 30" xfId="678"/>
    <cellStyle name="40% - Акцент3 31" xfId="679"/>
    <cellStyle name="40% - Акцент3 32" xfId="680"/>
    <cellStyle name="40% - Акцент3 33" xfId="681"/>
    <cellStyle name="40% - Акцент3 34" xfId="682"/>
    <cellStyle name="40% - Акцент3 35" xfId="683"/>
    <cellStyle name="40% - Акцент3 36" xfId="684"/>
    <cellStyle name="40% - Акцент3 37" xfId="685"/>
    <cellStyle name="40% - Акцент3 38" xfId="686"/>
    <cellStyle name="40% - Акцент3 39" xfId="687"/>
    <cellStyle name="40% - Акцент3 4" xfId="688"/>
    <cellStyle name="40% — акцент3 4" xfId="689"/>
    <cellStyle name="40% - Акцент3 4_Приложение 1" xfId="690"/>
    <cellStyle name="40% — акцент3 4_Приложение 1" xfId="691"/>
    <cellStyle name="40% - Акцент3 4_Приложение 1_1" xfId="692"/>
    <cellStyle name="40% — акцент3 4_Приложение 2" xfId="693"/>
    <cellStyle name="40% - Акцент3 4_Приложение 2_1" xfId="694"/>
    <cellStyle name="40% — акцент3 4_Стоимость" xfId="695"/>
    <cellStyle name="40% - Акцент3 4_Стоимость_1" xfId="696"/>
    <cellStyle name="40% — акцент3 4_Стоимость_1" xfId="697"/>
    <cellStyle name="40% - Акцент3 4_Стоимость_Стоимость" xfId="698"/>
    <cellStyle name="40% — акцент3 4_Стоимость_Стоимость" xfId="699"/>
    <cellStyle name="40% - Акцент3 40" xfId="700"/>
    <cellStyle name="40% - Акцент3 41" xfId="701"/>
    <cellStyle name="40% - Акцент3 42" xfId="702"/>
    <cellStyle name="40% - Акцент3 43" xfId="703"/>
    <cellStyle name="40% - Акцент3 44" xfId="704"/>
    <cellStyle name="40% - Акцент3 45" xfId="705"/>
    <cellStyle name="40% - Акцент3 5" xfId="706"/>
    <cellStyle name="40% - Акцент3 6" xfId="707"/>
    <cellStyle name="40% - Акцент3 7" xfId="708"/>
    <cellStyle name="40% - Акцент3 8" xfId="709"/>
    <cellStyle name="40% - Акцент3 9" xfId="710"/>
    <cellStyle name="40% — акцент3_Стоимость" xfId="711"/>
    <cellStyle name="40% — акцент4" xfId="712"/>
    <cellStyle name="40% - Акцент4 10" xfId="713"/>
    <cellStyle name="40% - Акцент4 11" xfId="714"/>
    <cellStyle name="40% - Акцент4 12" xfId="715"/>
    <cellStyle name="40% - Акцент4 13" xfId="716"/>
    <cellStyle name="40% - Акцент4 14" xfId="717"/>
    <cellStyle name="40% - Акцент4 15" xfId="718"/>
    <cellStyle name="40% - Акцент4 16" xfId="719"/>
    <cellStyle name="40% - Акцент4 17" xfId="720"/>
    <cellStyle name="40% - Акцент4 18" xfId="721"/>
    <cellStyle name="40% - Акцент4 19" xfId="722"/>
    <cellStyle name="40% - Акцент4 2" xfId="723"/>
    <cellStyle name="40% — акцент4 2" xfId="724"/>
    <cellStyle name="40% - Акцент4 2_Приложение 1" xfId="725"/>
    <cellStyle name="40% — акцент4 2_Приложение 1" xfId="726"/>
    <cellStyle name="40% - Акцент4 2_Приложение 1_1" xfId="727"/>
    <cellStyle name="40% — акцент4 2_Приложение 2" xfId="728"/>
    <cellStyle name="40% - Акцент4 2_Приложение 2_1" xfId="729"/>
    <cellStyle name="40% — акцент4 2_Стоимость" xfId="730"/>
    <cellStyle name="40% - Акцент4 2_Стоимость_1" xfId="731"/>
    <cellStyle name="40% — акцент4 2_Стоимость_1" xfId="732"/>
    <cellStyle name="40% - Акцент4 2_Стоимость_Стоимость" xfId="733"/>
    <cellStyle name="40% — акцент4 2_Стоимость_Стоимость" xfId="734"/>
    <cellStyle name="40% - Акцент4 20" xfId="735"/>
    <cellStyle name="40% - Акцент4 21" xfId="736"/>
    <cellStyle name="40% - Акцент4 22" xfId="737"/>
    <cellStyle name="40% - Акцент4 23" xfId="738"/>
    <cellStyle name="40% - Акцент4 24" xfId="739"/>
    <cellStyle name="40% - Акцент4 25" xfId="740"/>
    <cellStyle name="40% - Акцент4 26" xfId="741"/>
    <cellStyle name="40% - Акцент4 27" xfId="742"/>
    <cellStyle name="40% - Акцент4 28" xfId="743"/>
    <cellStyle name="40% - Акцент4 29" xfId="744"/>
    <cellStyle name="40% - Акцент4 3" xfId="745"/>
    <cellStyle name="40% — акцент4 3" xfId="746"/>
    <cellStyle name="40% - Акцент4 3_Приложение 1" xfId="747"/>
    <cellStyle name="40% — акцент4 3_Приложение 1" xfId="748"/>
    <cellStyle name="40% - Акцент4 3_Приложение 1_1" xfId="749"/>
    <cellStyle name="40% — акцент4 3_Приложение 2" xfId="750"/>
    <cellStyle name="40% - Акцент4 3_Приложение 2_1" xfId="751"/>
    <cellStyle name="40% — акцент4 3_Стоимость" xfId="752"/>
    <cellStyle name="40% - Акцент4 3_Стоимость_1" xfId="753"/>
    <cellStyle name="40% — акцент4 3_Стоимость_1" xfId="754"/>
    <cellStyle name="40% - Акцент4 3_Стоимость_Стоимость" xfId="755"/>
    <cellStyle name="40% — акцент4 3_Стоимость_Стоимость" xfId="756"/>
    <cellStyle name="40% - Акцент4 30" xfId="757"/>
    <cellStyle name="40% - Акцент4 31" xfId="758"/>
    <cellStyle name="40% - Акцент4 32" xfId="759"/>
    <cellStyle name="40% - Акцент4 33" xfId="760"/>
    <cellStyle name="40% - Акцент4 34" xfId="761"/>
    <cellStyle name="40% - Акцент4 35" xfId="762"/>
    <cellStyle name="40% - Акцент4 36" xfId="763"/>
    <cellStyle name="40% - Акцент4 37" xfId="764"/>
    <cellStyle name="40% - Акцент4 38" xfId="765"/>
    <cellStyle name="40% - Акцент4 39" xfId="766"/>
    <cellStyle name="40% - Акцент4 4" xfId="767"/>
    <cellStyle name="40% — акцент4 4" xfId="768"/>
    <cellStyle name="40% - Акцент4 4_Приложение 1" xfId="769"/>
    <cellStyle name="40% — акцент4 4_Приложение 1" xfId="770"/>
    <cellStyle name="40% - Акцент4 4_Приложение 1_1" xfId="771"/>
    <cellStyle name="40% — акцент4 4_Приложение 2" xfId="772"/>
    <cellStyle name="40% - Акцент4 4_Приложение 2_1" xfId="773"/>
    <cellStyle name="40% — акцент4 4_Стоимость" xfId="774"/>
    <cellStyle name="40% - Акцент4 4_Стоимость_1" xfId="775"/>
    <cellStyle name="40% — акцент4 4_Стоимость_1" xfId="776"/>
    <cellStyle name="40% - Акцент4 4_Стоимость_Стоимость" xfId="777"/>
    <cellStyle name="40% — акцент4 4_Стоимость_Стоимость" xfId="778"/>
    <cellStyle name="40% - Акцент4 40" xfId="779"/>
    <cellStyle name="40% - Акцент4 41" xfId="780"/>
    <cellStyle name="40% - Акцент4 42" xfId="781"/>
    <cellStyle name="40% - Акцент4 43" xfId="782"/>
    <cellStyle name="40% - Акцент4 44" xfId="783"/>
    <cellStyle name="40% - Акцент4 45" xfId="784"/>
    <cellStyle name="40% - Акцент4 5" xfId="785"/>
    <cellStyle name="40% - Акцент4 6" xfId="786"/>
    <cellStyle name="40% - Акцент4 7" xfId="787"/>
    <cellStyle name="40% - Акцент4 8" xfId="788"/>
    <cellStyle name="40% - Акцент4 9" xfId="789"/>
    <cellStyle name="40% — акцент4_Стоимость" xfId="790"/>
    <cellStyle name="40% — акцент5" xfId="791"/>
    <cellStyle name="40% - Акцент5 10" xfId="792"/>
    <cellStyle name="40% - Акцент5 11" xfId="793"/>
    <cellStyle name="40% - Акцент5 12" xfId="794"/>
    <cellStyle name="40% - Акцент5 13" xfId="795"/>
    <cellStyle name="40% - Акцент5 14" xfId="796"/>
    <cellStyle name="40% - Акцент5 15" xfId="797"/>
    <cellStyle name="40% - Акцент5 16" xfId="798"/>
    <cellStyle name="40% - Акцент5 17" xfId="799"/>
    <cellStyle name="40% - Акцент5 18" xfId="800"/>
    <cellStyle name="40% - Акцент5 19" xfId="801"/>
    <cellStyle name="40% - Акцент5 2" xfId="802"/>
    <cellStyle name="40% — акцент5 2" xfId="803"/>
    <cellStyle name="40% - Акцент5 2_Приложение 1" xfId="804"/>
    <cellStyle name="40% — акцент5 2_Приложение 1" xfId="805"/>
    <cellStyle name="40% - Акцент5 2_Приложение 1_1" xfId="806"/>
    <cellStyle name="40% — акцент5 2_Приложение 2" xfId="807"/>
    <cellStyle name="40% - Акцент5 2_Приложение 2_1" xfId="808"/>
    <cellStyle name="40% — акцент5 2_Стоимость" xfId="809"/>
    <cellStyle name="40% - Акцент5 2_Стоимость_1" xfId="810"/>
    <cellStyle name="40% — акцент5 2_Стоимость_1" xfId="811"/>
    <cellStyle name="40% - Акцент5 2_Стоимость_Стоимость" xfId="812"/>
    <cellStyle name="40% — акцент5 2_Стоимость_Стоимость" xfId="813"/>
    <cellStyle name="40% - Акцент5 20" xfId="814"/>
    <cellStyle name="40% - Акцент5 21" xfId="815"/>
    <cellStyle name="40% - Акцент5 22" xfId="816"/>
    <cellStyle name="40% - Акцент5 23" xfId="817"/>
    <cellStyle name="40% - Акцент5 24" xfId="818"/>
    <cellStyle name="40% - Акцент5 25" xfId="819"/>
    <cellStyle name="40% - Акцент5 26" xfId="820"/>
    <cellStyle name="40% - Акцент5 27" xfId="821"/>
    <cellStyle name="40% - Акцент5 28" xfId="822"/>
    <cellStyle name="40% - Акцент5 29" xfId="823"/>
    <cellStyle name="40% - Акцент5 3" xfId="824"/>
    <cellStyle name="40% — акцент5 3" xfId="825"/>
    <cellStyle name="40% - Акцент5 3_Приложение 1" xfId="826"/>
    <cellStyle name="40% — акцент5 3_Приложение 1" xfId="827"/>
    <cellStyle name="40% - Акцент5 3_Приложение 1_1" xfId="828"/>
    <cellStyle name="40% — акцент5 3_Приложение 2" xfId="829"/>
    <cellStyle name="40% - Акцент5 3_Приложение 2_1" xfId="830"/>
    <cellStyle name="40% — акцент5 3_Стоимость" xfId="831"/>
    <cellStyle name="40% - Акцент5 3_Стоимость_1" xfId="832"/>
    <cellStyle name="40% — акцент5 3_Стоимость_1" xfId="833"/>
    <cellStyle name="40% - Акцент5 3_Стоимость_Стоимость" xfId="834"/>
    <cellStyle name="40% — акцент5 3_Стоимость_Стоимость" xfId="835"/>
    <cellStyle name="40% - Акцент5 30" xfId="836"/>
    <cellStyle name="40% - Акцент5 31" xfId="837"/>
    <cellStyle name="40% - Акцент5 32" xfId="838"/>
    <cellStyle name="40% - Акцент5 33" xfId="839"/>
    <cellStyle name="40% - Акцент5 34" xfId="840"/>
    <cellStyle name="40% - Акцент5 35" xfId="841"/>
    <cellStyle name="40% - Акцент5 36" xfId="842"/>
    <cellStyle name="40% - Акцент5 37" xfId="843"/>
    <cellStyle name="40% - Акцент5 38" xfId="844"/>
    <cellStyle name="40% - Акцент5 39" xfId="845"/>
    <cellStyle name="40% - Акцент5 4" xfId="846"/>
    <cellStyle name="40% — акцент5 4" xfId="847"/>
    <cellStyle name="40% - Акцент5 4_Приложение 1" xfId="848"/>
    <cellStyle name="40% — акцент5 4_Приложение 1" xfId="849"/>
    <cellStyle name="40% - Акцент5 4_Приложение 1_1" xfId="850"/>
    <cellStyle name="40% — акцент5 4_Приложение 2" xfId="851"/>
    <cellStyle name="40% - Акцент5 4_Приложение 2_1" xfId="852"/>
    <cellStyle name="40% — акцент5 4_Стоимость" xfId="853"/>
    <cellStyle name="40% - Акцент5 4_Стоимость_1" xfId="854"/>
    <cellStyle name="40% — акцент5 4_Стоимость_1" xfId="855"/>
    <cellStyle name="40% - Акцент5 4_Стоимость_Стоимость" xfId="856"/>
    <cellStyle name="40% — акцент5 4_Стоимость_Стоимость" xfId="857"/>
    <cellStyle name="40% - Акцент5 40" xfId="858"/>
    <cellStyle name="40% - Акцент5 41" xfId="859"/>
    <cellStyle name="40% - Акцент5 42" xfId="860"/>
    <cellStyle name="40% - Акцент5 43" xfId="861"/>
    <cellStyle name="40% - Акцент5 44" xfId="862"/>
    <cellStyle name="40% - Акцент5 45" xfId="863"/>
    <cellStyle name="40% - Акцент5 5" xfId="864"/>
    <cellStyle name="40% - Акцент5 6" xfId="865"/>
    <cellStyle name="40% - Акцент5 7" xfId="866"/>
    <cellStyle name="40% - Акцент5 8" xfId="867"/>
    <cellStyle name="40% - Акцент5 9" xfId="868"/>
    <cellStyle name="40% — акцент5_Стоимость" xfId="869"/>
    <cellStyle name="40% — акцент6" xfId="870"/>
    <cellStyle name="40% - Акцент6 10" xfId="871"/>
    <cellStyle name="40% - Акцент6 11" xfId="872"/>
    <cellStyle name="40% - Акцент6 12" xfId="873"/>
    <cellStyle name="40% - Акцент6 13" xfId="874"/>
    <cellStyle name="40% - Акцент6 14" xfId="875"/>
    <cellStyle name="40% - Акцент6 15" xfId="876"/>
    <cellStyle name="40% - Акцент6 16" xfId="877"/>
    <cellStyle name="40% - Акцент6 17" xfId="878"/>
    <cellStyle name="40% - Акцент6 18" xfId="879"/>
    <cellStyle name="40% - Акцент6 19" xfId="880"/>
    <cellStyle name="40% - Акцент6 2" xfId="881"/>
    <cellStyle name="40% — акцент6 2" xfId="882"/>
    <cellStyle name="40% - Акцент6 2_Приложение 1" xfId="883"/>
    <cellStyle name="40% — акцент6 2_Приложение 1" xfId="884"/>
    <cellStyle name="40% - Акцент6 2_Приложение 1_1" xfId="885"/>
    <cellStyle name="40% — акцент6 2_Приложение 2" xfId="886"/>
    <cellStyle name="40% - Акцент6 2_Приложение 2_1" xfId="887"/>
    <cellStyle name="40% — акцент6 2_Стоимость" xfId="888"/>
    <cellStyle name="40% - Акцент6 2_Стоимость_1" xfId="889"/>
    <cellStyle name="40% — акцент6 2_Стоимость_1" xfId="890"/>
    <cellStyle name="40% - Акцент6 2_Стоимость_Стоимость" xfId="891"/>
    <cellStyle name="40% — акцент6 2_Стоимость_Стоимость" xfId="892"/>
    <cellStyle name="40% - Акцент6 20" xfId="893"/>
    <cellStyle name="40% - Акцент6 21" xfId="894"/>
    <cellStyle name="40% - Акцент6 22" xfId="895"/>
    <cellStyle name="40% - Акцент6 23" xfId="896"/>
    <cellStyle name="40% - Акцент6 24" xfId="897"/>
    <cellStyle name="40% - Акцент6 25" xfId="898"/>
    <cellStyle name="40% - Акцент6 26" xfId="899"/>
    <cellStyle name="40% - Акцент6 27" xfId="900"/>
    <cellStyle name="40% - Акцент6 28" xfId="901"/>
    <cellStyle name="40% - Акцент6 29" xfId="902"/>
    <cellStyle name="40% - Акцент6 3" xfId="903"/>
    <cellStyle name="40% — акцент6 3" xfId="904"/>
    <cellStyle name="40% - Акцент6 3_Приложение 1" xfId="905"/>
    <cellStyle name="40% — акцент6 3_Приложение 1" xfId="906"/>
    <cellStyle name="40% - Акцент6 3_Приложение 1_1" xfId="907"/>
    <cellStyle name="40% — акцент6 3_Приложение 2" xfId="908"/>
    <cellStyle name="40% - Акцент6 3_Приложение 2_1" xfId="909"/>
    <cellStyle name="40% — акцент6 3_Стоимость" xfId="910"/>
    <cellStyle name="40% - Акцент6 3_Стоимость_1" xfId="911"/>
    <cellStyle name="40% — акцент6 3_Стоимость_1" xfId="912"/>
    <cellStyle name="40% - Акцент6 3_Стоимость_Стоимость" xfId="913"/>
    <cellStyle name="40% — акцент6 3_Стоимость_Стоимость" xfId="914"/>
    <cellStyle name="40% - Акцент6 30" xfId="915"/>
    <cellStyle name="40% - Акцент6 31" xfId="916"/>
    <cellStyle name="40% - Акцент6 32" xfId="917"/>
    <cellStyle name="40% - Акцент6 33" xfId="918"/>
    <cellStyle name="40% - Акцент6 34" xfId="919"/>
    <cellStyle name="40% - Акцент6 35" xfId="920"/>
    <cellStyle name="40% - Акцент6 36" xfId="921"/>
    <cellStyle name="40% - Акцент6 37" xfId="922"/>
    <cellStyle name="40% - Акцент6 38" xfId="923"/>
    <cellStyle name="40% - Акцент6 39" xfId="924"/>
    <cellStyle name="40% - Акцент6 4" xfId="925"/>
    <cellStyle name="40% — акцент6 4" xfId="926"/>
    <cellStyle name="40% - Акцент6 4_Приложение 1" xfId="927"/>
    <cellStyle name="40% — акцент6 4_Приложение 1" xfId="928"/>
    <cellStyle name="40% - Акцент6 4_Приложение 1_1" xfId="929"/>
    <cellStyle name="40% — акцент6 4_Приложение 2" xfId="930"/>
    <cellStyle name="40% - Акцент6 4_Приложение 2_1" xfId="931"/>
    <cellStyle name="40% — акцент6 4_Стоимость" xfId="932"/>
    <cellStyle name="40% - Акцент6 4_Стоимость_1" xfId="933"/>
    <cellStyle name="40% — акцент6 4_Стоимость_1" xfId="934"/>
    <cellStyle name="40% - Акцент6 4_Стоимость_Стоимость" xfId="935"/>
    <cellStyle name="40% — акцент6 4_Стоимость_Стоимость" xfId="936"/>
    <cellStyle name="40% - Акцент6 40" xfId="937"/>
    <cellStyle name="40% - Акцент6 41" xfId="938"/>
    <cellStyle name="40% - Акцент6 42" xfId="939"/>
    <cellStyle name="40% - Акцент6 43" xfId="940"/>
    <cellStyle name="40% - Акцент6 44" xfId="941"/>
    <cellStyle name="40% - Акцент6 45" xfId="942"/>
    <cellStyle name="40% - Акцент6 5" xfId="943"/>
    <cellStyle name="40% - Акцент6 6" xfId="944"/>
    <cellStyle name="40% - Акцент6 7" xfId="945"/>
    <cellStyle name="40% - Акцент6 8" xfId="946"/>
    <cellStyle name="40% - Акцент6 9" xfId="947"/>
    <cellStyle name="40% — акцент6_Стоимость" xfId="948"/>
    <cellStyle name="60% — акцент1" xfId="949"/>
    <cellStyle name="60% - Акцент1 10" xfId="950"/>
    <cellStyle name="60% - Акцент1 11" xfId="951"/>
    <cellStyle name="60% - Акцент1 12" xfId="952"/>
    <cellStyle name="60% - Акцент1 13" xfId="953"/>
    <cellStyle name="60% - Акцент1 14" xfId="954"/>
    <cellStyle name="60% - Акцент1 15" xfId="955"/>
    <cellStyle name="60% - Акцент1 16" xfId="956"/>
    <cellStyle name="60% - Акцент1 17" xfId="957"/>
    <cellStyle name="60% - Акцент1 18" xfId="958"/>
    <cellStyle name="60% - Акцент1 19" xfId="959"/>
    <cellStyle name="60% - Акцент1 2" xfId="960"/>
    <cellStyle name="60% — акцент1 2" xfId="961"/>
    <cellStyle name="60% - Акцент1 2_Приложение 1" xfId="962"/>
    <cellStyle name="60% — акцент1 2_Приложение 1" xfId="963"/>
    <cellStyle name="60% - Акцент1 2_Приложение 1_1" xfId="964"/>
    <cellStyle name="60% — акцент1 2_Приложение 2" xfId="965"/>
    <cellStyle name="60% - Акцент1 2_Приложение 2_1" xfId="966"/>
    <cellStyle name="60% - Акцент1 20" xfId="967"/>
    <cellStyle name="60% - Акцент1 21" xfId="968"/>
    <cellStyle name="60% - Акцент1 22" xfId="969"/>
    <cellStyle name="60% - Акцент1 23" xfId="970"/>
    <cellStyle name="60% - Акцент1 24" xfId="971"/>
    <cellStyle name="60% - Акцент1 25" xfId="972"/>
    <cellStyle name="60% - Акцент1 26" xfId="973"/>
    <cellStyle name="60% - Акцент1 27" xfId="974"/>
    <cellStyle name="60% - Акцент1 28" xfId="975"/>
    <cellStyle name="60% - Акцент1 29" xfId="976"/>
    <cellStyle name="60% - Акцент1 3" xfId="977"/>
    <cellStyle name="60% — акцент1 3" xfId="978"/>
    <cellStyle name="60% - Акцент1 3_Приложение 1" xfId="979"/>
    <cellStyle name="60% — акцент1 3_Приложение 1" xfId="980"/>
    <cellStyle name="60% - Акцент1 3_Приложение 1_1" xfId="981"/>
    <cellStyle name="60% — акцент1 3_Приложение 2" xfId="982"/>
    <cellStyle name="60% - Акцент1 3_Приложение 2_1" xfId="983"/>
    <cellStyle name="60% - Акцент1 30" xfId="984"/>
    <cellStyle name="60% - Акцент1 31" xfId="985"/>
    <cellStyle name="60% - Акцент1 32" xfId="986"/>
    <cellStyle name="60% - Акцент1 33" xfId="987"/>
    <cellStyle name="60% - Акцент1 34" xfId="988"/>
    <cellStyle name="60% - Акцент1 35" xfId="989"/>
    <cellStyle name="60% - Акцент1 36" xfId="990"/>
    <cellStyle name="60% - Акцент1 37" xfId="991"/>
    <cellStyle name="60% - Акцент1 38" xfId="992"/>
    <cellStyle name="60% - Акцент1 39" xfId="993"/>
    <cellStyle name="60% - Акцент1 4" xfId="994"/>
    <cellStyle name="60% — акцент1 4" xfId="995"/>
    <cellStyle name="60% - Акцент1 4_Приложение 1" xfId="996"/>
    <cellStyle name="60% — акцент1 4_Приложение 1" xfId="997"/>
    <cellStyle name="60% - Акцент1 4_Приложение 1_1" xfId="998"/>
    <cellStyle name="60% — акцент1 4_Приложение 2" xfId="999"/>
    <cellStyle name="60% - Акцент1 4_Приложение 2_1" xfId="1000"/>
    <cellStyle name="60% - Акцент1 40" xfId="1001"/>
    <cellStyle name="60% - Акцент1 41" xfId="1002"/>
    <cellStyle name="60% - Акцент1 42" xfId="1003"/>
    <cellStyle name="60% - Акцент1 43" xfId="1004"/>
    <cellStyle name="60% - Акцент1 44" xfId="1005"/>
    <cellStyle name="60% - Акцент1 45" xfId="1006"/>
    <cellStyle name="60% - Акцент1 5" xfId="1007"/>
    <cellStyle name="60% - Акцент1 6" xfId="1008"/>
    <cellStyle name="60% - Акцент1 7" xfId="1009"/>
    <cellStyle name="60% - Акцент1 8" xfId="1010"/>
    <cellStyle name="60% - Акцент1 9" xfId="1011"/>
    <cellStyle name="60% — акцент2" xfId="1012"/>
    <cellStyle name="60% - Акцент2 10" xfId="1013"/>
    <cellStyle name="60% - Акцент2 11" xfId="1014"/>
    <cellStyle name="60% - Акцент2 12" xfId="1015"/>
    <cellStyle name="60% - Акцент2 13" xfId="1016"/>
    <cellStyle name="60% - Акцент2 14" xfId="1017"/>
    <cellStyle name="60% - Акцент2 15" xfId="1018"/>
    <cellStyle name="60% - Акцент2 16" xfId="1019"/>
    <cellStyle name="60% - Акцент2 17" xfId="1020"/>
    <cellStyle name="60% - Акцент2 18" xfId="1021"/>
    <cellStyle name="60% - Акцент2 19" xfId="1022"/>
    <cellStyle name="60% - Акцент2 2" xfId="1023"/>
    <cellStyle name="60% — акцент2 2" xfId="1024"/>
    <cellStyle name="60% - Акцент2 2_Приложение 1" xfId="1025"/>
    <cellStyle name="60% — акцент2 2_Приложение 1" xfId="1026"/>
    <cellStyle name="60% - Акцент2 2_Приложение 1_1" xfId="1027"/>
    <cellStyle name="60% — акцент2 2_Приложение 2" xfId="1028"/>
    <cellStyle name="60% - Акцент2 2_Приложение 2_1" xfId="1029"/>
    <cellStyle name="60% - Акцент2 20" xfId="1030"/>
    <cellStyle name="60% - Акцент2 21" xfId="1031"/>
    <cellStyle name="60% - Акцент2 22" xfId="1032"/>
    <cellStyle name="60% - Акцент2 23" xfId="1033"/>
    <cellStyle name="60% - Акцент2 24" xfId="1034"/>
    <cellStyle name="60% - Акцент2 25" xfId="1035"/>
    <cellStyle name="60% - Акцент2 26" xfId="1036"/>
    <cellStyle name="60% - Акцент2 27" xfId="1037"/>
    <cellStyle name="60% - Акцент2 28" xfId="1038"/>
    <cellStyle name="60% - Акцент2 29" xfId="1039"/>
    <cellStyle name="60% - Акцент2 3" xfId="1040"/>
    <cellStyle name="60% — акцент2 3" xfId="1041"/>
    <cellStyle name="60% - Акцент2 3_Приложение 1" xfId="1042"/>
    <cellStyle name="60% — акцент2 3_Приложение 1" xfId="1043"/>
    <cellStyle name="60% - Акцент2 3_Приложение 1_1" xfId="1044"/>
    <cellStyle name="60% — акцент2 3_Приложение 2" xfId="1045"/>
    <cellStyle name="60% - Акцент2 3_Приложение 2_1" xfId="1046"/>
    <cellStyle name="60% - Акцент2 30" xfId="1047"/>
    <cellStyle name="60% - Акцент2 31" xfId="1048"/>
    <cellStyle name="60% - Акцент2 32" xfId="1049"/>
    <cellStyle name="60% - Акцент2 33" xfId="1050"/>
    <cellStyle name="60% - Акцент2 34" xfId="1051"/>
    <cellStyle name="60% - Акцент2 35" xfId="1052"/>
    <cellStyle name="60% - Акцент2 36" xfId="1053"/>
    <cellStyle name="60% - Акцент2 37" xfId="1054"/>
    <cellStyle name="60% - Акцент2 38" xfId="1055"/>
    <cellStyle name="60% - Акцент2 39" xfId="1056"/>
    <cellStyle name="60% - Акцент2 4" xfId="1057"/>
    <cellStyle name="60% — акцент2 4" xfId="1058"/>
    <cellStyle name="60% - Акцент2 4_Приложение 1" xfId="1059"/>
    <cellStyle name="60% — акцент2 4_Приложение 1" xfId="1060"/>
    <cellStyle name="60% - Акцент2 4_Приложение 1_1" xfId="1061"/>
    <cellStyle name="60% — акцент2 4_Приложение 2" xfId="1062"/>
    <cellStyle name="60% - Акцент2 4_Приложение 2_1" xfId="1063"/>
    <cellStyle name="60% - Акцент2 40" xfId="1064"/>
    <cellStyle name="60% - Акцент2 41" xfId="1065"/>
    <cellStyle name="60% - Акцент2 42" xfId="1066"/>
    <cellStyle name="60% - Акцент2 43" xfId="1067"/>
    <cellStyle name="60% - Акцент2 44" xfId="1068"/>
    <cellStyle name="60% - Акцент2 45" xfId="1069"/>
    <cellStyle name="60% - Акцент2 5" xfId="1070"/>
    <cellStyle name="60% - Акцент2 6" xfId="1071"/>
    <cellStyle name="60% - Акцент2 7" xfId="1072"/>
    <cellStyle name="60% - Акцент2 8" xfId="1073"/>
    <cellStyle name="60% - Акцент2 9" xfId="1074"/>
    <cellStyle name="60% — акцент3" xfId="1075"/>
    <cellStyle name="60% - Акцент3 10" xfId="1076"/>
    <cellStyle name="60% - Акцент3 11" xfId="1077"/>
    <cellStyle name="60% - Акцент3 12" xfId="1078"/>
    <cellStyle name="60% - Акцент3 13" xfId="1079"/>
    <cellStyle name="60% - Акцент3 14" xfId="1080"/>
    <cellStyle name="60% - Акцент3 15" xfId="1081"/>
    <cellStyle name="60% - Акцент3 16" xfId="1082"/>
    <cellStyle name="60% - Акцент3 17" xfId="1083"/>
    <cellStyle name="60% - Акцент3 18" xfId="1084"/>
    <cellStyle name="60% - Акцент3 19" xfId="1085"/>
    <cellStyle name="60% - Акцент3 2" xfId="1086"/>
    <cellStyle name="60% — акцент3 2" xfId="1087"/>
    <cellStyle name="60% - Акцент3 2_Приложение 1" xfId="1088"/>
    <cellStyle name="60% — акцент3 2_Приложение 1" xfId="1089"/>
    <cellStyle name="60% - Акцент3 2_Приложение 1_1" xfId="1090"/>
    <cellStyle name="60% — акцент3 2_Приложение 2" xfId="1091"/>
    <cellStyle name="60% - Акцент3 2_Приложение 2_1" xfId="1092"/>
    <cellStyle name="60% - Акцент3 20" xfId="1093"/>
    <cellStyle name="60% - Акцент3 21" xfId="1094"/>
    <cellStyle name="60% - Акцент3 22" xfId="1095"/>
    <cellStyle name="60% - Акцент3 23" xfId="1096"/>
    <cellStyle name="60% - Акцент3 24" xfId="1097"/>
    <cellStyle name="60% - Акцент3 25" xfId="1098"/>
    <cellStyle name="60% - Акцент3 26" xfId="1099"/>
    <cellStyle name="60% - Акцент3 27" xfId="1100"/>
    <cellStyle name="60% - Акцент3 28" xfId="1101"/>
    <cellStyle name="60% - Акцент3 29" xfId="1102"/>
    <cellStyle name="60% - Акцент3 3" xfId="1103"/>
    <cellStyle name="60% — акцент3 3" xfId="1104"/>
    <cellStyle name="60% - Акцент3 3_Приложение 1" xfId="1105"/>
    <cellStyle name="60% — акцент3 3_Приложение 1" xfId="1106"/>
    <cellStyle name="60% - Акцент3 3_Приложение 1_1" xfId="1107"/>
    <cellStyle name="60% — акцент3 3_Приложение 2" xfId="1108"/>
    <cellStyle name="60% - Акцент3 3_Приложение 2_1" xfId="1109"/>
    <cellStyle name="60% - Акцент3 30" xfId="1110"/>
    <cellStyle name="60% - Акцент3 31" xfId="1111"/>
    <cellStyle name="60% - Акцент3 32" xfId="1112"/>
    <cellStyle name="60% - Акцент3 33" xfId="1113"/>
    <cellStyle name="60% - Акцент3 34" xfId="1114"/>
    <cellStyle name="60% - Акцент3 35" xfId="1115"/>
    <cellStyle name="60% - Акцент3 36" xfId="1116"/>
    <cellStyle name="60% - Акцент3 37" xfId="1117"/>
    <cellStyle name="60% - Акцент3 38" xfId="1118"/>
    <cellStyle name="60% - Акцент3 39" xfId="1119"/>
    <cellStyle name="60% - Акцент3 4" xfId="1120"/>
    <cellStyle name="60% — акцент3 4" xfId="1121"/>
    <cellStyle name="60% - Акцент3 4_Приложение 1" xfId="1122"/>
    <cellStyle name="60% — акцент3 4_Приложение 1" xfId="1123"/>
    <cellStyle name="60% - Акцент3 4_Приложение 1_1" xfId="1124"/>
    <cellStyle name="60% — акцент3 4_Приложение 2" xfId="1125"/>
    <cellStyle name="60% - Акцент3 4_Приложение 2_1" xfId="1126"/>
    <cellStyle name="60% - Акцент3 40" xfId="1127"/>
    <cellStyle name="60% - Акцент3 41" xfId="1128"/>
    <cellStyle name="60% - Акцент3 42" xfId="1129"/>
    <cellStyle name="60% - Акцент3 43" xfId="1130"/>
    <cellStyle name="60% - Акцент3 44" xfId="1131"/>
    <cellStyle name="60% - Акцент3 45" xfId="1132"/>
    <cellStyle name="60% - Акцент3 5" xfId="1133"/>
    <cellStyle name="60% - Акцент3 6" xfId="1134"/>
    <cellStyle name="60% - Акцент3 7" xfId="1135"/>
    <cellStyle name="60% - Акцент3 8" xfId="1136"/>
    <cellStyle name="60% - Акцент3 9" xfId="1137"/>
    <cellStyle name="60% — акцент4" xfId="1138"/>
    <cellStyle name="60% - Акцент4 10" xfId="1139"/>
    <cellStyle name="60% - Акцент4 11" xfId="1140"/>
    <cellStyle name="60% - Акцент4 12" xfId="1141"/>
    <cellStyle name="60% - Акцент4 13" xfId="1142"/>
    <cellStyle name="60% - Акцент4 14" xfId="1143"/>
    <cellStyle name="60% - Акцент4 15" xfId="1144"/>
    <cellStyle name="60% - Акцент4 16" xfId="1145"/>
    <cellStyle name="60% - Акцент4 17" xfId="1146"/>
    <cellStyle name="60% - Акцент4 18" xfId="1147"/>
    <cellStyle name="60% - Акцент4 19" xfId="1148"/>
    <cellStyle name="60% - Акцент4 2" xfId="1149"/>
    <cellStyle name="60% — акцент4 2" xfId="1150"/>
    <cellStyle name="60% - Акцент4 2_Приложение 1" xfId="1151"/>
    <cellStyle name="60% — акцент4 2_Приложение 1" xfId="1152"/>
    <cellStyle name="60% - Акцент4 2_Приложение 1_1" xfId="1153"/>
    <cellStyle name="60% — акцент4 2_Приложение 2" xfId="1154"/>
    <cellStyle name="60% - Акцент4 2_Приложение 2_1" xfId="1155"/>
    <cellStyle name="60% - Акцент4 20" xfId="1156"/>
    <cellStyle name="60% - Акцент4 21" xfId="1157"/>
    <cellStyle name="60% - Акцент4 22" xfId="1158"/>
    <cellStyle name="60% - Акцент4 23" xfId="1159"/>
    <cellStyle name="60% - Акцент4 24" xfId="1160"/>
    <cellStyle name="60% - Акцент4 25" xfId="1161"/>
    <cellStyle name="60% - Акцент4 26" xfId="1162"/>
    <cellStyle name="60% - Акцент4 27" xfId="1163"/>
    <cellStyle name="60% - Акцент4 28" xfId="1164"/>
    <cellStyle name="60% - Акцент4 29" xfId="1165"/>
    <cellStyle name="60% - Акцент4 3" xfId="1166"/>
    <cellStyle name="60% — акцент4 3" xfId="1167"/>
    <cellStyle name="60% - Акцент4 3_Приложение 1" xfId="1168"/>
    <cellStyle name="60% — акцент4 3_Приложение 1" xfId="1169"/>
    <cellStyle name="60% - Акцент4 3_Приложение 1_1" xfId="1170"/>
    <cellStyle name="60% — акцент4 3_Приложение 2" xfId="1171"/>
    <cellStyle name="60% - Акцент4 3_Приложение 2_1" xfId="1172"/>
    <cellStyle name="60% - Акцент4 30" xfId="1173"/>
    <cellStyle name="60% - Акцент4 31" xfId="1174"/>
    <cellStyle name="60% - Акцент4 32" xfId="1175"/>
    <cellStyle name="60% - Акцент4 33" xfId="1176"/>
    <cellStyle name="60% - Акцент4 34" xfId="1177"/>
    <cellStyle name="60% - Акцент4 35" xfId="1178"/>
    <cellStyle name="60% - Акцент4 36" xfId="1179"/>
    <cellStyle name="60% - Акцент4 37" xfId="1180"/>
    <cellStyle name="60% - Акцент4 38" xfId="1181"/>
    <cellStyle name="60% - Акцент4 39" xfId="1182"/>
    <cellStyle name="60% - Акцент4 4" xfId="1183"/>
    <cellStyle name="60% — акцент4 4" xfId="1184"/>
    <cellStyle name="60% - Акцент4 4_Приложение 1" xfId="1185"/>
    <cellStyle name="60% — акцент4 4_Приложение 1" xfId="1186"/>
    <cellStyle name="60% - Акцент4 4_Приложение 1_1" xfId="1187"/>
    <cellStyle name="60% — акцент4 4_Приложение 2" xfId="1188"/>
    <cellStyle name="60% - Акцент4 4_Приложение 2_1" xfId="1189"/>
    <cellStyle name="60% - Акцент4 40" xfId="1190"/>
    <cellStyle name="60% - Акцент4 41" xfId="1191"/>
    <cellStyle name="60% - Акцент4 42" xfId="1192"/>
    <cellStyle name="60% - Акцент4 43" xfId="1193"/>
    <cellStyle name="60% - Акцент4 44" xfId="1194"/>
    <cellStyle name="60% - Акцент4 45" xfId="1195"/>
    <cellStyle name="60% - Акцент4 5" xfId="1196"/>
    <cellStyle name="60% - Акцент4 6" xfId="1197"/>
    <cellStyle name="60% - Акцент4 7" xfId="1198"/>
    <cellStyle name="60% - Акцент4 8" xfId="1199"/>
    <cellStyle name="60% - Акцент4 9" xfId="1200"/>
    <cellStyle name="60% — акцент5" xfId="1201"/>
    <cellStyle name="60% - Акцент5 10" xfId="1202"/>
    <cellStyle name="60% - Акцент5 11" xfId="1203"/>
    <cellStyle name="60% - Акцент5 12" xfId="1204"/>
    <cellStyle name="60% - Акцент5 13" xfId="1205"/>
    <cellStyle name="60% - Акцент5 14" xfId="1206"/>
    <cellStyle name="60% - Акцент5 15" xfId="1207"/>
    <cellStyle name="60% - Акцент5 16" xfId="1208"/>
    <cellStyle name="60% - Акцент5 17" xfId="1209"/>
    <cellStyle name="60% - Акцент5 18" xfId="1210"/>
    <cellStyle name="60% - Акцент5 19" xfId="1211"/>
    <cellStyle name="60% - Акцент5 2" xfId="1212"/>
    <cellStyle name="60% — акцент5 2" xfId="1213"/>
    <cellStyle name="60% - Акцент5 2_Приложение 1" xfId="1214"/>
    <cellStyle name="60% — акцент5 2_Приложение 1" xfId="1215"/>
    <cellStyle name="60% - Акцент5 2_Приложение 1_1" xfId="1216"/>
    <cellStyle name="60% — акцент5 2_Приложение 2" xfId="1217"/>
    <cellStyle name="60% - Акцент5 2_Приложение 2_1" xfId="1218"/>
    <cellStyle name="60% - Акцент5 20" xfId="1219"/>
    <cellStyle name="60% - Акцент5 21" xfId="1220"/>
    <cellStyle name="60% - Акцент5 22" xfId="1221"/>
    <cellStyle name="60% - Акцент5 23" xfId="1222"/>
    <cellStyle name="60% - Акцент5 24" xfId="1223"/>
    <cellStyle name="60% - Акцент5 25" xfId="1224"/>
    <cellStyle name="60% - Акцент5 26" xfId="1225"/>
    <cellStyle name="60% - Акцент5 27" xfId="1226"/>
    <cellStyle name="60% - Акцент5 28" xfId="1227"/>
    <cellStyle name="60% - Акцент5 29" xfId="1228"/>
    <cellStyle name="60% - Акцент5 3" xfId="1229"/>
    <cellStyle name="60% — акцент5 3" xfId="1230"/>
    <cellStyle name="60% - Акцент5 3_Приложение 1" xfId="1231"/>
    <cellStyle name="60% — акцент5 3_Приложение 1" xfId="1232"/>
    <cellStyle name="60% - Акцент5 3_Приложение 1_1" xfId="1233"/>
    <cellStyle name="60% — акцент5 3_Приложение 2" xfId="1234"/>
    <cellStyle name="60% - Акцент5 3_Приложение 2_1" xfId="1235"/>
    <cellStyle name="60% - Акцент5 30" xfId="1236"/>
    <cellStyle name="60% - Акцент5 31" xfId="1237"/>
    <cellStyle name="60% - Акцент5 32" xfId="1238"/>
    <cellStyle name="60% - Акцент5 33" xfId="1239"/>
    <cellStyle name="60% - Акцент5 34" xfId="1240"/>
    <cellStyle name="60% - Акцент5 35" xfId="1241"/>
    <cellStyle name="60% - Акцент5 36" xfId="1242"/>
    <cellStyle name="60% - Акцент5 37" xfId="1243"/>
    <cellStyle name="60% - Акцент5 38" xfId="1244"/>
    <cellStyle name="60% - Акцент5 39" xfId="1245"/>
    <cellStyle name="60% - Акцент5 4" xfId="1246"/>
    <cellStyle name="60% — акцент5 4" xfId="1247"/>
    <cellStyle name="60% - Акцент5 4_Приложение 1" xfId="1248"/>
    <cellStyle name="60% — акцент5 4_Приложение 1" xfId="1249"/>
    <cellStyle name="60% - Акцент5 4_Приложение 1_1" xfId="1250"/>
    <cellStyle name="60% — акцент5 4_Приложение 2" xfId="1251"/>
    <cellStyle name="60% - Акцент5 4_Приложение 2_1" xfId="1252"/>
    <cellStyle name="60% - Акцент5 40" xfId="1253"/>
    <cellStyle name="60% - Акцент5 41" xfId="1254"/>
    <cellStyle name="60% - Акцент5 42" xfId="1255"/>
    <cellStyle name="60% - Акцент5 43" xfId="1256"/>
    <cellStyle name="60% - Акцент5 44" xfId="1257"/>
    <cellStyle name="60% - Акцент5 45" xfId="1258"/>
    <cellStyle name="60% - Акцент5 5" xfId="1259"/>
    <cellStyle name="60% - Акцент5 6" xfId="1260"/>
    <cellStyle name="60% - Акцент5 7" xfId="1261"/>
    <cellStyle name="60% - Акцент5 8" xfId="1262"/>
    <cellStyle name="60% - Акцент5 9" xfId="1263"/>
    <cellStyle name="60% — акцент6" xfId="1264"/>
    <cellStyle name="60% - Акцент6 10" xfId="1265"/>
    <cellStyle name="60% - Акцент6 11" xfId="1266"/>
    <cellStyle name="60% - Акцент6 12" xfId="1267"/>
    <cellStyle name="60% - Акцент6 13" xfId="1268"/>
    <cellStyle name="60% - Акцент6 14" xfId="1269"/>
    <cellStyle name="60% - Акцент6 15" xfId="1270"/>
    <cellStyle name="60% - Акцент6 16" xfId="1271"/>
    <cellStyle name="60% - Акцент6 17" xfId="1272"/>
    <cellStyle name="60% - Акцент6 18" xfId="1273"/>
    <cellStyle name="60% - Акцент6 19" xfId="1274"/>
    <cellStyle name="60% - Акцент6 2" xfId="1275"/>
    <cellStyle name="60% — акцент6 2" xfId="1276"/>
    <cellStyle name="60% - Акцент6 2_Приложение 1" xfId="1277"/>
    <cellStyle name="60% — акцент6 2_Приложение 1" xfId="1278"/>
    <cellStyle name="60% - Акцент6 2_Приложение 1_1" xfId="1279"/>
    <cellStyle name="60% — акцент6 2_Приложение 2" xfId="1280"/>
    <cellStyle name="60% - Акцент6 2_Приложение 2_1" xfId="1281"/>
    <cellStyle name="60% - Акцент6 20" xfId="1282"/>
    <cellStyle name="60% - Акцент6 21" xfId="1283"/>
    <cellStyle name="60% - Акцент6 22" xfId="1284"/>
    <cellStyle name="60% - Акцент6 23" xfId="1285"/>
    <cellStyle name="60% - Акцент6 24" xfId="1286"/>
    <cellStyle name="60% - Акцент6 25" xfId="1287"/>
    <cellStyle name="60% - Акцент6 26" xfId="1288"/>
    <cellStyle name="60% - Акцент6 27" xfId="1289"/>
    <cellStyle name="60% - Акцент6 28" xfId="1290"/>
    <cellStyle name="60% - Акцент6 29" xfId="1291"/>
    <cellStyle name="60% - Акцент6 3" xfId="1292"/>
    <cellStyle name="60% — акцент6 3" xfId="1293"/>
    <cellStyle name="60% - Акцент6 3_Приложение 1" xfId="1294"/>
    <cellStyle name="60% — акцент6 3_Приложение 1" xfId="1295"/>
    <cellStyle name="60% - Акцент6 3_Приложение 1_1" xfId="1296"/>
    <cellStyle name="60% — акцент6 3_Приложение 2" xfId="1297"/>
    <cellStyle name="60% - Акцент6 3_Приложение 2_1" xfId="1298"/>
    <cellStyle name="60% - Акцент6 30" xfId="1299"/>
    <cellStyle name="60% - Акцент6 31" xfId="1300"/>
    <cellStyle name="60% - Акцент6 32" xfId="1301"/>
    <cellStyle name="60% - Акцент6 33" xfId="1302"/>
    <cellStyle name="60% - Акцент6 34" xfId="1303"/>
    <cellStyle name="60% - Акцент6 35" xfId="1304"/>
    <cellStyle name="60% - Акцент6 36" xfId="1305"/>
    <cellStyle name="60% - Акцент6 37" xfId="1306"/>
    <cellStyle name="60% - Акцент6 38" xfId="1307"/>
    <cellStyle name="60% - Акцент6 39" xfId="1308"/>
    <cellStyle name="60% - Акцент6 4" xfId="1309"/>
    <cellStyle name="60% — акцент6 4" xfId="1310"/>
    <cellStyle name="60% - Акцент6 4_Приложение 1" xfId="1311"/>
    <cellStyle name="60% — акцент6 4_Приложение 1" xfId="1312"/>
    <cellStyle name="60% - Акцент6 4_Приложение 1_1" xfId="1313"/>
    <cellStyle name="60% — акцент6 4_Приложение 2" xfId="1314"/>
    <cellStyle name="60% - Акцент6 4_Приложение 2_1" xfId="1315"/>
    <cellStyle name="60% - Акцент6 40" xfId="1316"/>
    <cellStyle name="60% - Акцент6 41" xfId="1317"/>
    <cellStyle name="60% - Акцент6 42" xfId="1318"/>
    <cellStyle name="60% - Акцент6 43" xfId="1319"/>
    <cellStyle name="60% - Акцент6 44" xfId="1320"/>
    <cellStyle name="60% - Акцент6 45" xfId="1321"/>
    <cellStyle name="60% - Акцент6 5" xfId="1322"/>
    <cellStyle name="60% - Акцент6 6" xfId="1323"/>
    <cellStyle name="60% - Акцент6 7" xfId="1324"/>
    <cellStyle name="60% - Акцент6 8" xfId="1325"/>
    <cellStyle name="60% - Акцент6 9" xfId="1326"/>
    <cellStyle name="Excel Built-in Normal" xfId="1327"/>
    <cellStyle name="TableStyleLight1" xfId="1328"/>
    <cellStyle name="Акцент1" xfId="1329" builtinId="29" customBuiltin="1"/>
    <cellStyle name="Акцент1 10" xfId="1330"/>
    <cellStyle name="Акцент1 11" xfId="1331"/>
    <cellStyle name="Акцент1 12" xfId="1332"/>
    <cellStyle name="Акцент1 13" xfId="1333"/>
    <cellStyle name="Акцент1 14" xfId="1334"/>
    <cellStyle name="Акцент1 15" xfId="1335"/>
    <cellStyle name="Акцент1 16" xfId="1336"/>
    <cellStyle name="Акцент1 17" xfId="1337"/>
    <cellStyle name="Акцент1 18" xfId="1338"/>
    <cellStyle name="Акцент1 19" xfId="1339"/>
    <cellStyle name="Акцент1 2" xfId="1340"/>
    <cellStyle name="Акцент1 20" xfId="1341"/>
    <cellStyle name="Акцент1 21" xfId="1342"/>
    <cellStyle name="Акцент1 22" xfId="1343"/>
    <cellStyle name="Акцент1 23" xfId="1344"/>
    <cellStyle name="Акцент1 24" xfId="1345"/>
    <cellStyle name="Акцент1 25" xfId="1346"/>
    <cellStyle name="Акцент1 26" xfId="1347"/>
    <cellStyle name="Акцент1 27" xfId="1348"/>
    <cellStyle name="Акцент1 28" xfId="1349"/>
    <cellStyle name="Акцент1 29" xfId="1350"/>
    <cellStyle name="Акцент1 3" xfId="1351"/>
    <cellStyle name="Акцент1 30" xfId="1352"/>
    <cellStyle name="Акцент1 31" xfId="1353"/>
    <cellStyle name="Акцент1 32" xfId="1354"/>
    <cellStyle name="Акцент1 33" xfId="1355"/>
    <cellStyle name="Акцент1 34" xfId="1356"/>
    <cellStyle name="Акцент1 35" xfId="1357"/>
    <cellStyle name="Акцент1 36" xfId="1358"/>
    <cellStyle name="Акцент1 37" xfId="1359"/>
    <cellStyle name="Акцент1 38" xfId="1360"/>
    <cellStyle name="Акцент1 39" xfId="1361"/>
    <cellStyle name="Акцент1 4" xfId="1362"/>
    <cellStyle name="Акцент1 40" xfId="1363"/>
    <cellStyle name="Акцент1 41" xfId="1364"/>
    <cellStyle name="Акцент1 42" xfId="1365"/>
    <cellStyle name="Акцент1 43" xfId="1366"/>
    <cellStyle name="Акцент1 5" xfId="1367"/>
    <cellStyle name="Акцент1 6" xfId="1368"/>
    <cellStyle name="Акцент1 7" xfId="1369"/>
    <cellStyle name="Акцент1 8" xfId="1370"/>
    <cellStyle name="Акцент1 9" xfId="1371"/>
    <cellStyle name="Акцент2" xfId="1372" builtinId="33" customBuiltin="1"/>
    <cellStyle name="Акцент2 10" xfId="1373"/>
    <cellStyle name="Акцент2 11" xfId="1374"/>
    <cellStyle name="Акцент2 12" xfId="1375"/>
    <cellStyle name="Акцент2 13" xfId="1376"/>
    <cellStyle name="Акцент2 14" xfId="1377"/>
    <cellStyle name="Акцент2 15" xfId="1378"/>
    <cellStyle name="Акцент2 16" xfId="1379"/>
    <cellStyle name="Акцент2 17" xfId="1380"/>
    <cellStyle name="Акцент2 18" xfId="1381"/>
    <cellStyle name="Акцент2 19" xfId="1382"/>
    <cellStyle name="Акцент2 2" xfId="1383"/>
    <cellStyle name="Акцент2 20" xfId="1384"/>
    <cellStyle name="Акцент2 21" xfId="1385"/>
    <cellStyle name="Акцент2 22" xfId="1386"/>
    <cellStyle name="Акцент2 23" xfId="1387"/>
    <cellStyle name="Акцент2 24" xfId="1388"/>
    <cellStyle name="Акцент2 25" xfId="1389"/>
    <cellStyle name="Акцент2 26" xfId="1390"/>
    <cellStyle name="Акцент2 27" xfId="1391"/>
    <cellStyle name="Акцент2 28" xfId="1392"/>
    <cellStyle name="Акцент2 29" xfId="1393"/>
    <cellStyle name="Акцент2 3" xfId="1394"/>
    <cellStyle name="Акцент2 30" xfId="1395"/>
    <cellStyle name="Акцент2 31" xfId="1396"/>
    <cellStyle name="Акцент2 32" xfId="1397"/>
    <cellStyle name="Акцент2 33" xfId="1398"/>
    <cellStyle name="Акцент2 34" xfId="1399"/>
    <cellStyle name="Акцент2 35" xfId="1400"/>
    <cellStyle name="Акцент2 36" xfId="1401"/>
    <cellStyle name="Акцент2 37" xfId="1402"/>
    <cellStyle name="Акцент2 38" xfId="1403"/>
    <cellStyle name="Акцент2 39" xfId="1404"/>
    <cellStyle name="Акцент2 4" xfId="1405"/>
    <cellStyle name="Акцент2 40" xfId="1406"/>
    <cellStyle name="Акцент2 41" xfId="1407"/>
    <cellStyle name="Акцент2 42" xfId="1408"/>
    <cellStyle name="Акцент2 43" xfId="1409"/>
    <cellStyle name="Акцент2 5" xfId="1410"/>
    <cellStyle name="Акцент2 6" xfId="1411"/>
    <cellStyle name="Акцент2 7" xfId="1412"/>
    <cellStyle name="Акцент2 8" xfId="1413"/>
    <cellStyle name="Акцент2 9" xfId="1414"/>
    <cellStyle name="Акцент3" xfId="1415" builtinId="37" customBuiltin="1"/>
    <cellStyle name="Акцент3 10" xfId="1416"/>
    <cellStyle name="Акцент3 11" xfId="1417"/>
    <cellStyle name="Акцент3 12" xfId="1418"/>
    <cellStyle name="Акцент3 13" xfId="1419"/>
    <cellStyle name="Акцент3 14" xfId="1420"/>
    <cellStyle name="Акцент3 15" xfId="1421"/>
    <cellStyle name="Акцент3 16" xfId="1422"/>
    <cellStyle name="Акцент3 17" xfId="1423"/>
    <cellStyle name="Акцент3 18" xfId="1424"/>
    <cellStyle name="Акцент3 19" xfId="1425"/>
    <cellStyle name="Акцент3 2" xfId="1426"/>
    <cellStyle name="Акцент3 20" xfId="1427"/>
    <cellStyle name="Акцент3 21" xfId="1428"/>
    <cellStyle name="Акцент3 22" xfId="1429"/>
    <cellStyle name="Акцент3 23" xfId="1430"/>
    <cellStyle name="Акцент3 24" xfId="1431"/>
    <cellStyle name="Акцент3 25" xfId="1432"/>
    <cellStyle name="Акцент3 26" xfId="1433"/>
    <cellStyle name="Акцент3 27" xfId="1434"/>
    <cellStyle name="Акцент3 28" xfId="1435"/>
    <cellStyle name="Акцент3 29" xfId="1436"/>
    <cellStyle name="Акцент3 3" xfId="1437"/>
    <cellStyle name="Акцент3 30" xfId="1438"/>
    <cellStyle name="Акцент3 31" xfId="1439"/>
    <cellStyle name="Акцент3 32" xfId="1440"/>
    <cellStyle name="Акцент3 33" xfId="1441"/>
    <cellStyle name="Акцент3 34" xfId="1442"/>
    <cellStyle name="Акцент3 35" xfId="1443"/>
    <cellStyle name="Акцент3 36" xfId="1444"/>
    <cellStyle name="Акцент3 37" xfId="1445"/>
    <cellStyle name="Акцент3 38" xfId="1446"/>
    <cellStyle name="Акцент3 39" xfId="1447"/>
    <cellStyle name="Акцент3 4" xfId="1448"/>
    <cellStyle name="Акцент3 40" xfId="1449"/>
    <cellStyle name="Акцент3 41" xfId="1450"/>
    <cellStyle name="Акцент3 42" xfId="1451"/>
    <cellStyle name="Акцент3 43" xfId="1452"/>
    <cellStyle name="Акцент3 5" xfId="1453"/>
    <cellStyle name="Акцент3 6" xfId="1454"/>
    <cellStyle name="Акцент3 7" xfId="1455"/>
    <cellStyle name="Акцент3 8" xfId="1456"/>
    <cellStyle name="Акцент3 9" xfId="1457"/>
    <cellStyle name="Акцент4" xfId="1458" builtinId="41" customBuiltin="1"/>
    <cellStyle name="Акцент4 10" xfId="1459"/>
    <cellStyle name="Акцент4 11" xfId="1460"/>
    <cellStyle name="Акцент4 12" xfId="1461"/>
    <cellStyle name="Акцент4 13" xfId="1462"/>
    <cellStyle name="Акцент4 14" xfId="1463"/>
    <cellStyle name="Акцент4 15" xfId="1464"/>
    <cellStyle name="Акцент4 16" xfId="1465"/>
    <cellStyle name="Акцент4 17" xfId="1466"/>
    <cellStyle name="Акцент4 18" xfId="1467"/>
    <cellStyle name="Акцент4 19" xfId="1468"/>
    <cellStyle name="Акцент4 2" xfId="1469"/>
    <cellStyle name="Акцент4 20" xfId="1470"/>
    <cellStyle name="Акцент4 21" xfId="1471"/>
    <cellStyle name="Акцент4 22" xfId="1472"/>
    <cellStyle name="Акцент4 23" xfId="1473"/>
    <cellStyle name="Акцент4 24" xfId="1474"/>
    <cellStyle name="Акцент4 25" xfId="1475"/>
    <cellStyle name="Акцент4 26" xfId="1476"/>
    <cellStyle name="Акцент4 27" xfId="1477"/>
    <cellStyle name="Акцент4 28" xfId="1478"/>
    <cellStyle name="Акцент4 29" xfId="1479"/>
    <cellStyle name="Акцент4 3" xfId="1480"/>
    <cellStyle name="Акцент4 30" xfId="1481"/>
    <cellStyle name="Акцент4 31" xfId="1482"/>
    <cellStyle name="Акцент4 32" xfId="1483"/>
    <cellStyle name="Акцент4 33" xfId="1484"/>
    <cellStyle name="Акцент4 34" xfId="1485"/>
    <cellStyle name="Акцент4 35" xfId="1486"/>
    <cellStyle name="Акцент4 36" xfId="1487"/>
    <cellStyle name="Акцент4 37" xfId="1488"/>
    <cellStyle name="Акцент4 38" xfId="1489"/>
    <cellStyle name="Акцент4 39" xfId="1490"/>
    <cellStyle name="Акцент4 4" xfId="1491"/>
    <cellStyle name="Акцент4 40" xfId="1492"/>
    <cellStyle name="Акцент4 41" xfId="1493"/>
    <cellStyle name="Акцент4 42" xfId="1494"/>
    <cellStyle name="Акцент4 43" xfId="1495"/>
    <cellStyle name="Акцент4 5" xfId="1496"/>
    <cellStyle name="Акцент4 6" xfId="1497"/>
    <cellStyle name="Акцент4 7" xfId="1498"/>
    <cellStyle name="Акцент4 8" xfId="1499"/>
    <cellStyle name="Акцент4 9" xfId="1500"/>
    <cellStyle name="Акцент5" xfId="1501" builtinId="45" customBuiltin="1"/>
    <cellStyle name="Акцент5 10" xfId="1502"/>
    <cellStyle name="Акцент5 11" xfId="1503"/>
    <cellStyle name="Акцент5 12" xfId="1504"/>
    <cellStyle name="Акцент5 13" xfId="1505"/>
    <cellStyle name="Акцент5 14" xfId="1506"/>
    <cellStyle name="Акцент5 15" xfId="1507"/>
    <cellStyle name="Акцент5 16" xfId="1508"/>
    <cellStyle name="Акцент5 17" xfId="1509"/>
    <cellStyle name="Акцент5 18" xfId="1510"/>
    <cellStyle name="Акцент5 19" xfId="1511"/>
    <cellStyle name="Акцент5 2" xfId="1512"/>
    <cellStyle name="Акцент5 20" xfId="1513"/>
    <cellStyle name="Акцент5 21" xfId="1514"/>
    <cellStyle name="Акцент5 22" xfId="1515"/>
    <cellStyle name="Акцент5 23" xfId="1516"/>
    <cellStyle name="Акцент5 24" xfId="1517"/>
    <cellStyle name="Акцент5 25" xfId="1518"/>
    <cellStyle name="Акцент5 26" xfId="1519"/>
    <cellStyle name="Акцент5 27" xfId="1520"/>
    <cellStyle name="Акцент5 28" xfId="1521"/>
    <cellStyle name="Акцент5 29" xfId="1522"/>
    <cellStyle name="Акцент5 3" xfId="1523"/>
    <cellStyle name="Акцент5 30" xfId="1524"/>
    <cellStyle name="Акцент5 31" xfId="1525"/>
    <cellStyle name="Акцент5 32" xfId="1526"/>
    <cellStyle name="Акцент5 33" xfId="1527"/>
    <cellStyle name="Акцент5 34" xfId="1528"/>
    <cellStyle name="Акцент5 35" xfId="1529"/>
    <cellStyle name="Акцент5 36" xfId="1530"/>
    <cellStyle name="Акцент5 37" xfId="1531"/>
    <cellStyle name="Акцент5 38" xfId="1532"/>
    <cellStyle name="Акцент5 39" xfId="1533"/>
    <cellStyle name="Акцент5 4" xfId="1534"/>
    <cellStyle name="Акцент5 40" xfId="1535"/>
    <cellStyle name="Акцент5 41" xfId="1536"/>
    <cellStyle name="Акцент5 42" xfId="1537"/>
    <cellStyle name="Акцент5 43" xfId="1538"/>
    <cellStyle name="Акцент5 5" xfId="1539"/>
    <cellStyle name="Акцент5 6" xfId="1540"/>
    <cellStyle name="Акцент5 7" xfId="1541"/>
    <cellStyle name="Акцент5 8" xfId="1542"/>
    <cellStyle name="Акцент5 9" xfId="1543"/>
    <cellStyle name="Акцент6" xfId="1544" builtinId="49" customBuiltin="1"/>
    <cellStyle name="Акцент6 10" xfId="1545"/>
    <cellStyle name="Акцент6 11" xfId="1546"/>
    <cellStyle name="Акцент6 12" xfId="1547"/>
    <cellStyle name="Акцент6 13" xfId="1548"/>
    <cellStyle name="Акцент6 14" xfId="1549"/>
    <cellStyle name="Акцент6 15" xfId="1550"/>
    <cellStyle name="Акцент6 16" xfId="1551"/>
    <cellStyle name="Акцент6 17" xfId="1552"/>
    <cellStyle name="Акцент6 18" xfId="1553"/>
    <cellStyle name="Акцент6 19" xfId="1554"/>
    <cellStyle name="Акцент6 2" xfId="1555"/>
    <cellStyle name="Акцент6 20" xfId="1556"/>
    <cellStyle name="Акцент6 21" xfId="1557"/>
    <cellStyle name="Акцент6 22" xfId="1558"/>
    <cellStyle name="Акцент6 23" xfId="1559"/>
    <cellStyle name="Акцент6 24" xfId="1560"/>
    <cellStyle name="Акцент6 25" xfId="1561"/>
    <cellStyle name="Акцент6 26" xfId="1562"/>
    <cellStyle name="Акцент6 27" xfId="1563"/>
    <cellStyle name="Акцент6 28" xfId="1564"/>
    <cellStyle name="Акцент6 29" xfId="1565"/>
    <cellStyle name="Акцент6 3" xfId="1566"/>
    <cellStyle name="Акцент6 30" xfId="1567"/>
    <cellStyle name="Акцент6 31" xfId="1568"/>
    <cellStyle name="Акцент6 32" xfId="1569"/>
    <cellStyle name="Акцент6 33" xfId="1570"/>
    <cellStyle name="Акцент6 34" xfId="1571"/>
    <cellStyle name="Акцент6 35" xfId="1572"/>
    <cellStyle name="Акцент6 36" xfId="1573"/>
    <cellStyle name="Акцент6 37" xfId="1574"/>
    <cellStyle name="Акцент6 38" xfId="1575"/>
    <cellStyle name="Акцент6 39" xfId="1576"/>
    <cellStyle name="Акцент6 4" xfId="1577"/>
    <cellStyle name="Акцент6 40" xfId="1578"/>
    <cellStyle name="Акцент6 41" xfId="1579"/>
    <cellStyle name="Акцент6 42" xfId="1580"/>
    <cellStyle name="Акцент6 43" xfId="1581"/>
    <cellStyle name="Акцент6 5" xfId="1582"/>
    <cellStyle name="Акцент6 6" xfId="1583"/>
    <cellStyle name="Акцент6 7" xfId="1584"/>
    <cellStyle name="Акцент6 8" xfId="1585"/>
    <cellStyle name="Акцент6 9" xfId="1586"/>
    <cellStyle name="Ввод " xfId="1587" builtinId="20" customBuiltin="1"/>
    <cellStyle name="Ввод  10" xfId="1588"/>
    <cellStyle name="Ввод  11" xfId="1589"/>
    <cellStyle name="Ввод  12" xfId="1590"/>
    <cellStyle name="Ввод  13" xfId="1591"/>
    <cellStyle name="Ввод  14" xfId="1592"/>
    <cellStyle name="Ввод  15" xfId="1593"/>
    <cellStyle name="Ввод  16" xfId="1594"/>
    <cellStyle name="Ввод  17" xfId="1595"/>
    <cellStyle name="Ввод  18" xfId="1596"/>
    <cellStyle name="Ввод  19" xfId="1597"/>
    <cellStyle name="Ввод  2" xfId="1598"/>
    <cellStyle name="Ввод  20" xfId="1599"/>
    <cellStyle name="Ввод  21" xfId="1600"/>
    <cellStyle name="Ввод  22" xfId="1601"/>
    <cellStyle name="Ввод  23" xfId="1602"/>
    <cellStyle name="Ввод  24" xfId="1603"/>
    <cellStyle name="Ввод  25" xfId="1604"/>
    <cellStyle name="Ввод  26" xfId="1605"/>
    <cellStyle name="Ввод  27" xfId="1606"/>
    <cellStyle name="Ввод  28" xfId="1607"/>
    <cellStyle name="Ввод  29" xfId="1608"/>
    <cellStyle name="Ввод  3" xfId="1609"/>
    <cellStyle name="Ввод  30" xfId="1610"/>
    <cellStyle name="Ввод  31" xfId="1611"/>
    <cellStyle name="Ввод  32" xfId="1612"/>
    <cellStyle name="Ввод  33" xfId="1613"/>
    <cellStyle name="Ввод  34" xfId="1614"/>
    <cellStyle name="Ввод  35" xfId="1615"/>
    <cellStyle name="Ввод  36" xfId="1616"/>
    <cellStyle name="Ввод  37" xfId="1617"/>
    <cellStyle name="Ввод  38" xfId="1618"/>
    <cellStyle name="Ввод  39" xfId="1619"/>
    <cellStyle name="Ввод  4" xfId="1620"/>
    <cellStyle name="Ввод  40" xfId="1621"/>
    <cellStyle name="Ввод  41" xfId="1622"/>
    <cellStyle name="Ввод  42" xfId="1623"/>
    <cellStyle name="Ввод  43" xfId="1624"/>
    <cellStyle name="Ввод  5" xfId="1625"/>
    <cellStyle name="Ввод  6" xfId="1626"/>
    <cellStyle name="Ввод  7" xfId="1627"/>
    <cellStyle name="Ввод  8" xfId="1628"/>
    <cellStyle name="Ввод  9" xfId="1629"/>
    <cellStyle name="Вывод" xfId="1630" builtinId="21" customBuiltin="1"/>
    <cellStyle name="Вывод 10" xfId="1631"/>
    <cellStyle name="Вывод 11" xfId="1632"/>
    <cellStyle name="Вывод 12" xfId="1633"/>
    <cellStyle name="Вывод 13" xfId="1634"/>
    <cellStyle name="Вывод 14" xfId="1635"/>
    <cellStyle name="Вывод 15" xfId="1636"/>
    <cellStyle name="Вывод 16" xfId="1637"/>
    <cellStyle name="Вывод 17" xfId="1638"/>
    <cellStyle name="Вывод 18" xfId="1639"/>
    <cellStyle name="Вывод 19" xfId="1640"/>
    <cellStyle name="Вывод 2" xfId="1641"/>
    <cellStyle name="Вывод 20" xfId="1642"/>
    <cellStyle name="Вывод 21" xfId="1643"/>
    <cellStyle name="Вывод 22" xfId="1644"/>
    <cellStyle name="Вывод 23" xfId="1645"/>
    <cellStyle name="Вывод 24" xfId="1646"/>
    <cellStyle name="Вывод 25" xfId="1647"/>
    <cellStyle name="Вывод 26" xfId="1648"/>
    <cellStyle name="Вывод 27" xfId="1649"/>
    <cellStyle name="Вывод 28" xfId="1650"/>
    <cellStyle name="Вывод 29" xfId="1651"/>
    <cellStyle name="Вывод 3" xfId="1652"/>
    <cellStyle name="Вывод 30" xfId="1653"/>
    <cellStyle name="Вывод 31" xfId="1654"/>
    <cellStyle name="Вывод 32" xfId="1655"/>
    <cellStyle name="Вывод 33" xfId="1656"/>
    <cellStyle name="Вывод 34" xfId="1657"/>
    <cellStyle name="Вывод 35" xfId="1658"/>
    <cellStyle name="Вывод 36" xfId="1659"/>
    <cellStyle name="Вывод 37" xfId="1660"/>
    <cellStyle name="Вывод 38" xfId="1661"/>
    <cellStyle name="Вывод 39" xfId="1662"/>
    <cellStyle name="Вывод 4" xfId="1663"/>
    <cellStyle name="Вывод 40" xfId="1664"/>
    <cellStyle name="Вывод 41" xfId="1665"/>
    <cellStyle name="Вывод 42" xfId="1666"/>
    <cellStyle name="Вывод 43" xfId="1667"/>
    <cellStyle name="Вывод 44" xfId="1668"/>
    <cellStyle name="Вывод 5" xfId="1669"/>
    <cellStyle name="Вывод 6" xfId="1670"/>
    <cellStyle name="Вывод 7" xfId="1671"/>
    <cellStyle name="Вывод 8" xfId="1672"/>
    <cellStyle name="Вывод 9" xfId="1673"/>
    <cellStyle name="Вычисление" xfId="1674" builtinId="22" customBuiltin="1"/>
    <cellStyle name="Вычисление 10" xfId="1675"/>
    <cellStyle name="Вычисление 11" xfId="1676"/>
    <cellStyle name="Вычисление 12" xfId="1677"/>
    <cellStyle name="Вычисление 13" xfId="1678"/>
    <cellStyle name="Вычисление 14" xfId="1679"/>
    <cellStyle name="Вычисление 15" xfId="1680"/>
    <cellStyle name="Вычисление 16" xfId="1681"/>
    <cellStyle name="Вычисление 17" xfId="1682"/>
    <cellStyle name="Вычисление 18" xfId="1683"/>
    <cellStyle name="Вычисление 19" xfId="1684"/>
    <cellStyle name="Вычисление 2" xfId="1685"/>
    <cellStyle name="Вычисление 20" xfId="1686"/>
    <cellStyle name="Вычисление 21" xfId="1687"/>
    <cellStyle name="Вычисление 22" xfId="1688"/>
    <cellStyle name="Вычисление 23" xfId="1689"/>
    <cellStyle name="Вычисление 24" xfId="1690"/>
    <cellStyle name="Вычисление 25" xfId="1691"/>
    <cellStyle name="Вычисление 26" xfId="1692"/>
    <cellStyle name="Вычисление 27" xfId="1693"/>
    <cellStyle name="Вычисление 28" xfId="1694"/>
    <cellStyle name="Вычисление 29" xfId="1695"/>
    <cellStyle name="Вычисление 3" xfId="1696"/>
    <cellStyle name="Вычисление 30" xfId="1697"/>
    <cellStyle name="Вычисление 31" xfId="1698"/>
    <cellStyle name="Вычисление 32" xfId="1699"/>
    <cellStyle name="Вычисление 33" xfId="1700"/>
    <cellStyle name="Вычисление 34" xfId="1701"/>
    <cellStyle name="Вычисление 35" xfId="1702"/>
    <cellStyle name="Вычисление 36" xfId="1703"/>
    <cellStyle name="Вычисление 37" xfId="1704"/>
    <cellStyle name="Вычисление 38" xfId="1705"/>
    <cellStyle name="Вычисление 39" xfId="1706"/>
    <cellStyle name="Вычисление 4" xfId="1707"/>
    <cellStyle name="Вычисление 40" xfId="1708"/>
    <cellStyle name="Вычисление 41" xfId="1709"/>
    <cellStyle name="Вычисление 42" xfId="1710"/>
    <cellStyle name="Вычисление 43" xfId="1711"/>
    <cellStyle name="Вычисление 44" xfId="1712"/>
    <cellStyle name="Вычисление 5" xfId="1713"/>
    <cellStyle name="Вычисление 6" xfId="1714"/>
    <cellStyle name="Вычисление 7" xfId="1715"/>
    <cellStyle name="Вычисление 8" xfId="1716"/>
    <cellStyle name="Вычисление 9" xfId="1717"/>
    <cellStyle name="Заголовок 1" xfId="1718" builtinId="16" customBuiltin="1"/>
    <cellStyle name="Заголовок 1 10" xfId="1719"/>
    <cellStyle name="Заголовок 1 11" xfId="1720"/>
    <cellStyle name="Заголовок 1 12" xfId="1721"/>
    <cellStyle name="Заголовок 1 13" xfId="1722"/>
    <cellStyle name="Заголовок 1 14" xfId="1723"/>
    <cellStyle name="Заголовок 1 15" xfId="1724"/>
    <cellStyle name="Заголовок 1 16" xfId="1725"/>
    <cellStyle name="Заголовок 1 17" xfId="1726"/>
    <cellStyle name="Заголовок 1 18" xfId="1727"/>
    <cellStyle name="Заголовок 1 19" xfId="1728"/>
    <cellStyle name="Заголовок 1 2" xfId="1729"/>
    <cellStyle name="Заголовок 1 20" xfId="1730"/>
    <cellStyle name="Заголовок 1 21" xfId="1731"/>
    <cellStyle name="Заголовок 1 22" xfId="1732"/>
    <cellStyle name="Заголовок 1 23" xfId="1733"/>
    <cellStyle name="Заголовок 1 24" xfId="1734"/>
    <cellStyle name="Заголовок 1 25" xfId="1735"/>
    <cellStyle name="Заголовок 1 26" xfId="1736"/>
    <cellStyle name="Заголовок 1 27" xfId="1737"/>
    <cellStyle name="Заголовок 1 28" xfId="1738"/>
    <cellStyle name="Заголовок 1 29" xfId="1739"/>
    <cellStyle name="Заголовок 1 3" xfId="1740"/>
    <cellStyle name="Заголовок 1 30" xfId="1741"/>
    <cellStyle name="Заголовок 1 31" xfId="1742"/>
    <cellStyle name="Заголовок 1 32" xfId="1743"/>
    <cellStyle name="Заголовок 1 33" xfId="1744"/>
    <cellStyle name="Заголовок 1 34" xfId="1745"/>
    <cellStyle name="Заголовок 1 35" xfId="1746"/>
    <cellStyle name="Заголовок 1 36" xfId="1747"/>
    <cellStyle name="Заголовок 1 37" xfId="1748"/>
    <cellStyle name="Заголовок 1 38" xfId="1749"/>
    <cellStyle name="Заголовок 1 39" xfId="1750"/>
    <cellStyle name="Заголовок 1 4" xfId="1751"/>
    <cellStyle name="Заголовок 1 40" xfId="1752"/>
    <cellStyle name="Заголовок 1 41" xfId="1753"/>
    <cellStyle name="Заголовок 1 42" xfId="1754"/>
    <cellStyle name="Заголовок 1 43" xfId="1755"/>
    <cellStyle name="Заголовок 1 5" xfId="1756"/>
    <cellStyle name="Заголовок 1 6" xfId="1757"/>
    <cellStyle name="Заголовок 1 7" xfId="1758"/>
    <cellStyle name="Заголовок 1 8" xfId="1759"/>
    <cellStyle name="Заголовок 1 9" xfId="1760"/>
    <cellStyle name="Заголовок 2" xfId="1761" builtinId="17" customBuiltin="1"/>
    <cellStyle name="Заголовок 2 10" xfId="1762"/>
    <cellStyle name="Заголовок 2 11" xfId="1763"/>
    <cellStyle name="Заголовок 2 12" xfId="1764"/>
    <cellStyle name="Заголовок 2 13" xfId="1765"/>
    <cellStyle name="Заголовок 2 14" xfId="1766"/>
    <cellStyle name="Заголовок 2 15" xfId="1767"/>
    <cellStyle name="Заголовок 2 16" xfId="1768"/>
    <cellStyle name="Заголовок 2 17" xfId="1769"/>
    <cellStyle name="Заголовок 2 18" xfId="1770"/>
    <cellStyle name="Заголовок 2 19" xfId="1771"/>
    <cellStyle name="Заголовок 2 2" xfId="1772"/>
    <cellStyle name="Заголовок 2 20" xfId="1773"/>
    <cellStyle name="Заголовок 2 21" xfId="1774"/>
    <cellStyle name="Заголовок 2 22" xfId="1775"/>
    <cellStyle name="Заголовок 2 23" xfId="1776"/>
    <cellStyle name="Заголовок 2 24" xfId="1777"/>
    <cellStyle name="Заголовок 2 25" xfId="1778"/>
    <cellStyle name="Заголовок 2 26" xfId="1779"/>
    <cellStyle name="Заголовок 2 27" xfId="1780"/>
    <cellStyle name="Заголовок 2 28" xfId="1781"/>
    <cellStyle name="Заголовок 2 29" xfId="1782"/>
    <cellStyle name="Заголовок 2 3" xfId="1783"/>
    <cellStyle name="Заголовок 2 30" xfId="1784"/>
    <cellStyle name="Заголовок 2 31" xfId="1785"/>
    <cellStyle name="Заголовок 2 32" xfId="1786"/>
    <cellStyle name="Заголовок 2 33" xfId="1787"/>
    <cellStyle name="Заголовок 2 34" xfId="1788"/>
    <cellStyle name="Заголовок 2 35" xfId="1789"/>
    <cellStyle name="Заголовок 2 36" xfId="1790"/>
    <cellStyle name="Заголовок 2 37" xfId="1791"/>
    <cellStyle name="Заголовок 2 38" xfId="1792"/>
    <cellStyle name="Заголовок 2 39" xfId="1793"/>
    <cellStyle name="Заголовок 2 4" xfId="1794"/>
    <cellStyle name="Заголовок 2 40" xfId="1795"/>
    <cellStyle name="Заголовок 2 41" xfId="1796"/>
    <cellStyle name="Заголовок 2 42" xfId="1797"/>
    <cellStyle name="Заголовок 2 43" xfId="1798"/>
    <cellStyle name="Заголовок 2 5" xfId="1799"/>
    <cellStyle name="Заголовок 2 6" xfId="1800"/>
    <cellStyle name="Заголовок 2 7" xfId="1801"/>
    <cellStyle name="Заголовок 2 8" xfId="1802"/>
    <cellStyle name="Заголовок 2 9" xfId="1803"/>
    <cellStyle name="Заголовок 3" xfId="1804" builtinId="18" customBuiltin="1"/>
    <cellStyle name="Заголовок 3 10" xfId="1805"/>
    <cellStyle name="Заголовок 3 11" xfId="1806"/>
    <cellStyle name="Заголовок 3 12" xfId="1807"/>
    <cellStyle name="Заголовок 3 13" xfId="1808"/>
    <cellStyle name="Заголовок 3 14" xfId="1809"/>
    <cellStyle name="Заголовок 3 15" xfId="1810"/>
    <cellStyle name="Заголовок 3 16" xfId="1811"/>
    <cellStyle name="Заголовок 3 17" xfId="1812"/>
    <cellStyle name="Заголовок 3 18" xfId="1813"/>
    <cellStyle name="Заголовок 3 19" xfId="1814"/>
    <cellStyle name="Заголовок 3 2" xfId="1815"/>
    <cellStyle name="Заголовок 3 20" xfId="1816"/>
    <cellStyle name="Заголовок 3 21" xfId="1817"/>
    <cellStyle name="Заголовок 3 22" xfId="1818"/>
    <cellStyle name="Заголовок 3 23" xfId="1819"/>
    <cellStyle name="Заголовок 3 24" xfId="1820"/>
    <cellStyle name="Заголовок 3 25" xfId="1821"/>
    <cellStyle name="Заголовок 3 26" xfId="1822"/>
    <cellStyle name="Заголовок 3 27" xfId="1823"/>
    <cellStyle name="Заголовок 3 28" xfId="1824"/>
    <cellStyle name="Заголовок 3 29" xfId="1825"/>
    <cellStyle name="Заголовок 3 3" xfId="1826"/>
    <cellStyle name="Заголовок 3 30" xfId="1827"/>
    <cellStyle name="Заголовок 3 31" xfId="1828"/>
    <cellStyle name="Заголовок 3 32" xfId="1829"/>
    <cellStyle name="Заголовок 3 33" xfId="1830"/>
    <cellStyle name="Заголовок 3 34" xfId="1831"/>
    <cellStyle name="Заголовок 3 35" xfId="1832"/>
    <cellStyle name="Заголовок 3 36" xfId="1833"/>
    <cellStyle name="Заголовок 3 37" xfId="1834"/>
    <cellStyle name="Заголовок 3 38" xfId="1835"/>
    <cellStyle name="Заголовок 3 39" xfId="1836"/>
    <cellStyle name="Заголовок 3 4" xfId="1837"/>
    <cellStyle name="Заголовок 3 40" xfId="1838"/>
    <cellStyle name="Заголовок 3 41" xfId="1839"/>
    <cellStyle name="Заголовок 3 42" xfId="1840"/>
    <cellStyle name="Заголовок 3 43" xfId="1841"/>
    <cellStyle name="Заголовок 3 5" xfId="1842"/>
    <cellStyle name="Заголовок 3 6" xfId="1843"/>
    <cellStyle name="Заголовок 3 7" xfId="1844"/>
    <cellStyle name="Заголовок 3 8" xfId="1845"/>
    <cellStyle name="Заголовок 3 9" xfId="1846"/>
    <cellStyle name="Заголовок 4" xfId="1847" builtinId="19" customBuiltin="1"/>
    <cellStyle name="Заголовок 4 10" xfId="1848"/>
    <cellStyle name="Заголовок 4 11" xfId="1849"/>
    <cellStyle name="Заголовок 4 12" xfId="1850"/>
    <cellStyle name="Заголовок 4 13" xfId="1851"/>
    <cellStyle name="Заголовок 4 14" xfId="1852"/>
    <cellStyle name="Заголовок 4 15" xfId="1853"/>
    <cellStyle name="Заголовок 4 16" xfId="1854"/>
    <cellStyle name="Заголовок 4 17" xfId="1855"/>
    <cellStyle name="Заголовок 4 18" xfId="1856"/>
    <cellStyle name="Заголовок 4 19" xfId="1857"/>
    <cellStyle name="Заголовок 4 2" xfId="1858"/>
    <cellStyle name="Заголовок 4 20" xfId="1859"/>
    <cellStyle name="Заголовок 4 21" xfId="1860"/>
    <cellStyle name="Заголовок 4 22" xfId="1861"/>
    <cellStyle name="Заголовок 4 23" xfId="1862"/>
    <cellStyle name="Заголовок 4 24" xfId="1863"/>
    <cellStyle name="Заголовок 4 25" xfId="1864"/>
    <cellStyle name="Заголовок 4 26" xfId="1865"/>
    <cellStyle name="Заголовок 4 27" xfId="1866"/>
    <cellStyle name="Заголовок 4 28" xfId="1867"/>
    <cellStyle name="Заголовок 4 29" xfId="1868"/>
    <cellStyle name="Заголовок 4 3" xfId="1869"/>
    <cellStyle name="Заголовок 4 30" xfId="1870"/>
    <cellStyle name="Заголовок 4 31" xfId="1871"/>
    <cellStyle name="Заголовок 4 32" xfId="1872"/>
    <cellStyle name="Заголовок 4 33" xfId="1873"/>
    <cellStyle name="Заголовок 4 34" xfId="1874"/>
    <cellStyle name="Заголовок 4 35" xfId="1875"/>
    <cellStyle name="Заголовок 4 36" xfId="1876"/>
    <cellStyle name="Заголовок 4 37" xfId="1877"/>
    <cellStyle name="Заголовок 4 38" xfId="1878"/>
    <cellStyle name="Заголовок 4 39" xfId="1879"/>
    <cellStyle name="Заголовок 4 4" xfId="1880"/>
    <cellStyle name="Заголовок 4 40" xfId="1881"/>
    <cellStyle name="Заголовок 4 41" xfId="1882"/>
    <cellStyle name="Заголовок 4 42" xfId="1883"/>
    <cellStyle name="Заголовок 4 43" xfId="1884"/>
    <cellStyle name="Заголовок 4 5" xfId="1885"/>
    <cellStyle name="Заголовок 4 6" xfId="1886"/>
    <cellStyle name="Заголовок 4 7" xfId="1887"/>
    <cellStyle name="Заголовок 4 8" xfId="1888"/>
    <cellStyle name="Заголовок 4 9" xfId="1889"/>
    <cellStyle name="Итог" xfId="1890" builtinId="25" customBuiltin="1"/>
    <cellStyle name="Итог 10" xfId="1891"/>
    <cellStyle name="Итог 11" xfId="1892"/>
    <cellStyle name="Итог 12" xfId="1893"/>
    <cellStyle name="Итог 13" xfId="1894"/>
    <cellStyle name="Итог 14" xfId="1895"/>
    <cellStyle name="Итог 15" xfId="1896"/>
    <cellStyle name="Итог 16" xfId="1897"/>
    <cellStyle name="Итог 17" xfId="1898"/>
    <cellStyle name="Итог 18" xfId="1899"/>
    <cellStyle name="Итог 19" xfId="1900"/>
    <cellStyle name="Итог 2" xfId="1901"/>
    <cellStyle name="Итог 20" xfId="1902"/>
    <cellStyle name="Итог 21" xfId="1903"/>
    <cellStyle name="Итог 22" xfId="1904"/>
    <cellStyle name="Итог 23" xfId="1905"/>
    <cellStyle name="Итог 24" xfId="1906"/>
    <cellStyle name="Итог 25" xfId="1907"/>
    <cellStyle name="Итог 26" xfId="1908"/>
    <cellStyle name="Итог 27" xfId="1909"/>
    <cellStyle name="Итог 28" xfId="1910"/>
    <cellStyle name="Итог 29" xfId="1911"/>
    <cellStyle name="Итог 3" xfId="1912"/>
    <cellStyle name="Итог 30" xfId="1913"/>
    <cellStyle name="Итог 31" xfId="1914"/>
    <cellStyle name="Итог 32" xfId="1915"/>
    <cellStyle name="Итог 33" xfId="1916"/>
    <cellStyle name="Итог 34" xfId="1917"/>
    <cellStyle name="Итог 35" xfId="1918"/>
    <cellStyle name="Итог 36" xfId="1919"/>
    <cellStyle name="Итог 37" xfId="1920"/>
    <cellStyle name="Итог 38" xfId="1921"/>
    <cellStyle name="Итог 39" xfId="1922"/>
    <cellStyle name="Итог 4" xfId="1923"/>
    <cellStyle name="Итог 40" xfId="1924"/>
    <cellStyle name="Итог 41" xfId="1925"/>
    <cellStyle name="Итог 42" xfId="1926"/>
    <cellStyle name="Итог 43" xfId="1927"/>
    <cellStyle name="Итог 5" xfId="1928"/>
    <cellStyle name="Итог 6" xfId="1929"/>
    <cellStyle name="Итог 7" xfId="1930"/>
    <cellStyle name="Итог 8" xfId="1931"/>
    <cellStyle name="Итог 9" xfId="1932"/>
    <cellStyle name="Итоги" xfId="1933"/>
    <cellStyle name="ИтогоБИМ" xfId="1934"/>
    <cellStyle name="Контрольная ячейка" xfId="1935" builtinId="23" customBuiltin="1"/>
    <cellStyle name="Контрольная ячейка 10" xfId="1936"/>
    <cellStyle name="Контрольная ячейка 11" xfId="1937"/>
    <cellStyle name="Контрольная ячейка 12" xfId="1938"/>
    <cellStyle name="Контрольная ячейка 13" xfId="1939"/>
    <cellStyle name="Контрольная ячейка 14" xfId="1940"/>
    <cellStyle name="Контрольная ячейка 15" xfId="1941"/>
    <cellStyle name="Контрольная ячейка 16" xfId="1942"/>
    <cellStyle name="Контрольная ячейка 17" xfId="1943"/>
    <cellStyle name="Контрольная ячейка 18" xfId="1944"/>
    <cellStyle name="Контрольная ячейка 19" xfId="1945"/>
    <cellStyle name="Контрольная ячейка 2" xfId="1946"/>
    <cellStyle name="Контрольная ячейка 20" xfId="1947"/>
    <cellStyle name="Контрольная ячейка 21" xfId="1948"/>
    <cellStyle name="Контрольная ячейка 22" xfId="1949"/>
    <cellStyle name="Контрольная ячейка 23" xfId="1950"/>
    <cellStyle name="Контрольная ячейка 24" xfId="1951"/>
    <cellStyle name="Контрольная ячейка 25" xfId="1952"/>
    <cellStyle name="Контрольная ячейка 26" xfId="1953"/>
    <cellStyle name="Контрольная ячейка 27" xfId="1954"/>
    <cellStyle name="Контрольная ячейка 28" xfId="1955"/>
    <cellStyle name="Контрольная ячейка 29" xfId="1956"/>
    <cellStyle name="Контрольная ячейка 3" xfId="1957"/>
    <cellStyle name="Контрольная ячейка 30" xfId="1958"/>
    <cellStyle name="Контрольная ячейка 31" xfId="1959"/>
    <cellStyle name="Контрольная ячейка 32" xfId="1960"/>
    <cellStyle name="Контрольная ячейка 33" xfId="1961"/>
    <cellStyle name="Контрольная ячейка 34" xfId="1962"/>
    <cellStyle name="Контрольная ячейка 35" xfId="1963"/>
    <cellStyle name="Контрольная ячейка 36" xfId="1964"/>
    <cellStyle name="Контрольная ячейка 37" xfId="1965"/>
    <cellStyle name="Контрольная ячейка 38" xfId="1966"/>
    <cellStyle name="Контрольная ячейка 39" xfId="1967"/>
    <cellStyle name="Контрольная ячейка 4" xfId="1968"/>
    <cellStyle name="Контрольная ячейка 40" xfId="1969"/>
    <cellStyle name="Контрольная ячейка 41" xfId="1970"/>
    <cellStyle name="Контрольная ячейка 42" xfId="1971"/>
    <cellStyle name="Контрольная ячейка 43" xfId="1972"/>
    <cellStyle name="Контрольная ячейка 5" xfId="1973"/>
    <cellStyle name="Контрольная ячейка 6" xfId="1974"/>
    <cellStyle name="Контрольная ячейка 7" xfId="1975"/>
    <cellStyle name="Контрольная ячейка 8" xfId="1976"/>
    <cellStyle name="Контрольная ячейка 9" xfId="1977"/>
    <cellStyle name="Название" xfId="1978" builtinId="15" customBuiltin="1"/>
    <cellStyle name="Название 10" xfId="1979"/>
    <cellStyle name="Название 11" xfId="1980"/>
    <cellStyle name="Название 12" xfId="1981"/>
    <cellStyle name="Название 13" xfId="1982"/>
    <cellStyle name="Название 14" xfId="1983"/>
    <cellStyle name="Название 15" xfId="1984"/>
    <cellStyle name="Название 16" xfId="1985"/>
    <cellStyle name="Название 17" xfId="1986"/>
    <cellStyle name="Название 18" xfId="1987"/>
    <cellStyle name="Название 19" xfId="1988"/>
    <cellStyle name="Название 2" xfId="1989"/>
    <cellStyle name="Название 20" xfId="1990"/>
    <cellStyle name="Название 21" xfId="1991"/>
    <cellStyle name="Название 22" xfId="1992"/>
    <cellStyle name="Название 23" xfId="1993"/>
    <cellStyle name="Название 24" xfId="1994"/>
    <cellStyle name="Название 25" xfId="1995"/>
    <cellStyle name="Название 26" xfId="1996"/>
    <cellStyle name="Название 27" xfId="1997"/>
    <cellStyle name="Название 28" xfId="1998"/>
    <cellStyle name="Название 29" xfId="1999"/>
    <cellStyle name="Название 3" xfId="2000"/>
    <cellStyle name="Название 30" xfId="2001"/>
    <cellStyle name="Название 31" xfId="2002"/>
    <cellStyle name="Название 32" xfId="2003"/>
    <cellStyle name="Название 33" xfId="2004"/>
    <cellStyle name="Название 34" xfId="2005"/>
    <cellStyle name="Название 35" xfId="2006"/>
    <cellStyle name="Название 36" xfId="2007"/>
    <cellStyle name="Название 37" xfId="2008"/>
    <cellStyle name="Название 38" xfId="2009"/>
    <cellStyle name="Название 39" xfId="2010"/>
    <cellStyle name="Название 4" xfId="2011"/>
    <cellStyle name="Название 40" xfId="2012"/>
    <cellStyle name="Название 41" xfId="2013"/>
    <cellStyle name="Название 42" xfId="2014"/>
    <cellStyle name="Название 43" xfId="2015"/>
    <cellStyle name="Название 44" xfId="2016"/>
    <cellStyle name="Название 45" xfId="2439"/>
    <cellStyle name="Название 5" xfId="2017"/>
    <cellStyle name="Название 6" xfId="2018"/>
    <cellStyle name="Название 7" xfId="2019"/>
    <cellStyle name="Название 8" xfId="2020"/>
    <cellStyle name="Название 9" xfId="2021"/>
    <cellStyle name="Нейтральный" xfId="2022" builtinId="28" customBuiltin="1"/>
    <cellStyle name="Нейтральный 10" xfId="2023"/>
    <cellStyle name="Нейтральный 11" xfId="2024"/>
    <cellStyle name="Нейтральный 12" xfId="2025"/>
    <cellStyle name="Нейтральный 13" xfId="2026"/>
    <cellStyle name="Нейтральный 14" xfId="2027"/>
    <cellStyle name="Нейтральный 15" xfId="2028"/>
    <cellStyle name="Нейтральный 16" xfId="2029"/>
    <cellStyle name="Нейтральный 17" xfId="2030"/>
    <cellStyle name="Нейтральный 18" xfId="2031"/>
    <cellStyle name="Нейтральный 19" xfId="2032"/>
    <cellStyle name="Нейтральный 2" xfId="2033"/>
    <cellStyle name="Нейтральный 20" xfId="2034"/>
    <cellStyle name="Нейтральный 21" xfId="2035"/>
    <cellStyle name="Нейтральный 22" xfId="2036"/>
    <cellStyle name="Нейтральный 23" xfId="2037"/>
    <cellStyle name="Нейтральный 24" xfId="2038"/>
    <cellStyle name="Нейтральный 25" xfId="2039"/>
    <cellStyle name="Нейтральный 26" xfId="2040"/>
    <cellStyle name="Нейтральный 27" xfId="2041"/>
    <cellStyle name="Нейтральный 28" xfId="2042"/>
    <cellStyle name="Нейтральный 29" xfId="2043"/>
    <cellStyle name="Нейтральный 3" xfId="2044"/>
    <cellStyle name="Нейтральный 30" xfId="2045"/>
    <cellStyle name="Нейтральный 31" xfId="2046"/>
    <cellStyle name="Нейтральный 32" xfId="2047"/>
    <cellStyle name="Нейтральный 33" xfId="2048"/>
    <cellStyle name="Нейтральный 34" xfId="2049"/>
    <cellStyle name="Нейтральный 35" xfId="2050"/>
    <cellStyle name="Нейтральный 36" xfId="2051"/>
    <cellStyle name="Нейтральный 37" xfId="2052"/>
    <cellStyle name="Нейтральный 38" xfId="2053"/>
    <cellStyle name="Нейтральный 39" xfId="2054"/>
    <cellStyle name="Нейтральный 4" xfId="2055"/>
    <cellStyle name="Нейтральный 40" xfId="2056"/>
    <cellStyle name="Нейтральный 41" xfId="2057"/>
    <cellStyle name="Нейтральный 42" xfId="2058"/>
    <cellStyle name="Нейтральный 43" xfId="2059"/>
    <cellStyle name="Нейтральный 5" xfId="2060"/>
    <cellStyle name="Нейтральный 6" xfId="2061"/>
    <cellStyle name="Нейтральный 7" xfId="2062"/>
    <cellStyle name="Нейтральный 8" xfId="2063"/>
    <cellStyle name="Нейтральный 9" xfId="2064"/>
    <cellStyle name="Обычный" xfId="0" builtinId="0"/>
    <cellStyle name="Обычный 10" xfId="2065"/>
    <cellStyle name="Обычный 11" xfId="2066"/>
    <cellStyle name="Обычный 12" xfId="2067"/>
    <cellStyle name="Обычный 13" xfId="2068"/>
    <cellStyle name="Обычный 14" xfId="2069"/>
    <cellStyle name="Обычный 15" xfId="2070"/>
    <cellStyle name="Обычный 16" xfId="2071"/>
    <cellStyle name="Обычный 17" xfId="2072"/>
    <cellStyle name="Обычный 18" xfId="2073"/>
    <cellStyle name="Обычный 19" xfId="2074"/>
    <cellStyle name="Обычный 2" xfId="2075"/>
    <cellStyle name="Обычный 2 2" xfId="2076"/>
    <cellStyle name="Обычный 2 2 2" xfId="2077"/>
    <cellStyle name="Обычный 2 2 3" xfId="2078"/>
    <cellStyle name="Обычный 2 2_17.2" xfId="2079"/>
    <cellStyle name="Обычный 2_17.1 перечень МКД" xfId="2080"/>
    <cellStyle name="Обычный 20" xfId="2081"/>
    <cellStyle name="Обычный 21" xfId="2082"/>
    <cellStyle name="Обычный 22" xfId="2083"/>
    <cellStyle name="Обычный 23" xfId="2084"/>
    <cellStyle name="Обычный 24" xfId="2085"/>
    <cellStyle name="Обычный 25" xfId="2086"/>
    <cellStyle name="Обычный 26" xfId="2087"/>
    <cellStyle name="Обычный 27" xfId="2088"/>
    <cellStyle name="Обычный 28" xfId="2089"/>
    <cellStyle name="Обычный 29" xfId="2090"/>
    <cellStyle name="Обычный 3" xfId="2091"/>
    <cellStyle name="Обычный 3 2" xfId="2092"/>
    <cellStyle name="Обычный 3 2 2" xfId="2093"/>
    <cellStyle name="Обычный 3 2_Стоимость" xfId="2094"/>
    <cellStyle name="Обычный 3 3" xfId="2095"/>
    <cellStyle name="Обычный 3 3 2" xfId="2096"/>
    <cellStyle name="Обычный 3 3_Стоимость" xfId="2097"/>
    <cellStyle name="Обычный 3 4" xfId="2098"/>
    <cellStyle name="Обычный 3 5" xfId="2099"/>
    <cellStyle name="Обычный 3 6" xfId="2100"/>
    <cellStyle name="Обычный 3_17.2" xfId="2101"/>
    <cellStyle name="Обычный 30" xfId="2102"/>
    <cellStyle name="Обычный 31" xfId="2103"/>
    <cellStyle name="Обычный 32" xfId="2104"/>
    <cellStyle name="Обычный 33" xfId="2105"/>
    <cellStyle name="Обычный 34" xfId="2106"/>
    <cellStyle name="Обычный 35" xfId="2107"/>
    <cellStyle name="Обычный 36" xfId="2108"/>
    <cellStyle name="Обычный 37" xfId="2109"/>
    <cellStyle name="Обычный 38" xfId="2110"/>
    <cellStyle name="Обычный 39" xfId="2111"/>
    <cellStyle name="Обычный 4" xfId="2112"/>
    <cellStyle name="Обычный 4 2" xfId="2113"/>
    <cellStyle name="Обычный 4 2 2" xfId="2114"/>
    <cellStyle name="Обычный 4 2_Стоимость" xfId="2115"/>
    <cellStyle name="Обычный 4 3" xfId="2116"/>
    <cellStyle name="Обычный 4 3 2" xfId="2117"/>
    <cellStyle name="Обычный 4 3_Стоимость" xfId="2118"/>
    <cellStyle name="Обычный 4 4" xfId="2119"/>
    <cellStyle name="Обычный 4 5" xfId="2120"/>
    <cellStyle name="Обычный 4 6" xfId="2121"/>
    <cellStyle name="Обычный 4 7" xfId="2122"/>
    <cellStyle name="Обычный 4_Стоимость" xfId="2123"/>
    <cellStyle name="Обычный 40" xfId="2124"/>
    <cellStyle name="Обычный 41" xfId="2125"/>
    <cellStyle name="Обычный 42" xfId="2126"/>
    <cellStyle name="Обычный 43" xfId="2127"/>
    <cellStyle name="Обычный 44" xfId="2128"/>
    <cellStyle name="Обычный 45" xfId="2129"/>
    <cellStyle name="Обычный 46" xfId="2130"/>
    <cellStyle name="Обычный 47" xfId="2131"/>
    <cellStyle name="Обычный 48" xfId="2132"/>
    <cellStyle name="Обычный 49" xfId="2133"/>
    <cellStyle name="Обычный 5" xfId="2134"/>
    <cellStyle name="Обычный 50" xfId="2135"/>
    <cellStyle name="Обычный 51" xfId="2136"/>
    <cellStyle name="Обычный 52" xfId="2137"/>
    <cellStyle name="Обычный 53" xfId="2138"/>
    <cellStyle name="Обычный 54" xfId="2139"/>
    <cellStyle name="Обычный 55" xfId="2140"/>
    <cellStyle name="Обычный 6" xfId="2141"/>
    <cellStyle name="Обычный 6 2" xfId="2142"/>
    <cellStyle name="Обычный 6 2 2" xfId="2143"/>
    <cellStyle name="Обычный 6 2_Стоимость" xfId="2144"/>
    <cellStyle name="Обычный 6 3" xfId="2145"/>
    <cellStyle name="Обычный 6 3 2" xfId="2146"/>
    <cellStyle name="Обычный 6 3_Стоимость" xfId="2147"/>
    <cellStyle name="Обычный 6 4" xfId="2148"/>
    <cellStyle name="Обычный 6 5" xfId="2149"/>
    <cellStyle name="Обычный 6 6" xfId="2150"/>
    <cellStyle name="Обычный 6_Стоимость" xfId="2151"/>
    <cellStyle name="Обычный 7" xfId="2152"/>
    <cellStyle name="Обычный 7 2" xfId="2153"/>
    <cellStyle name="Обычный 7 2 2" xfId="2154"/>
    <cellStyle name="Обычный 7 2_Стоимость" xfId="2155"/>
    <cellStyle name="Обычный 7 3" xfId="2156"/>
    <cellStyle name="Обычный 7 3 2" xfId="2157"/>
    <cellStyle name="Обычный 7 3_Стоимость" xfId="2158"/>
    <cellStyle name="Обычный 7 4" xfId="2159"/>
    <cellStyle name="Обычный 7 5" xfId="2160"/>
    <cellStyle name="Обычный 7_Стоимость" xfId="2161"/>
    <cellStyle name="Обычный 8" xfId="2162"/>
    <cellStyle name="Обычный 8 2" xfId="2163"/>
    <cellStyle name="Обычный 8_Приложение 1" xfId="2164"/>
    <cellStyle name="Обычный 8_Приложение 1 2" xfId="2441"/>
    <cellStyle name="Обычный 8_Приложение 1_Приложение 1" xfId="2165"/>
    <cellStyle name="Обычный 9" xfId="2166"/>
    <cellStyle name="Обычный_17.2 виды ремонта" xfId="2167"/>
    <cellStyle name="Обычный_Лист2" xfId="2168"/>
    <cellStyle name="Обычный_Приложение 1" xfId="2169"/>
    <cellStyle name="Обычный_Приложение 1_1" xfId="2170"/>
    <cellStyle name="Обычный_Приложение 1_2" xfId="2171"/>
    <cellStyle name="Плохой" xfId="2172" builtinId="27" customBuiltin="1"/>
    <cellStyle name="Плохой 10" xfId="2173"/>
    <cellStyle name="Плохой 11" xfId="2174"/>
    <cellStyle name="Плохой 12" xfId="2175"/>
    <cellStyle name="Плохой 13" xfId="2176"/>
    <cellStyle name="Плохой 14" xfId="2177"/>
    <cellStyle name="Плохой 15" xfId="2178"/>
    <cellStyle name="Плохой 16" xfId="2179"/>
    <cellStyle name="Плохой 17" xfId="2180"/>
    <cellStyle name="Плохой 18" xfId="2181"/>
    <cellStyle name="Плохой 19" xfId="2182"/>
    <cellStyle name="Плохой 2" xfId="2183"/>
    <cellStyle name="Плохой 20" xfId="2184"/>
    <cellStyle name="Плохой 21" xfId="2185"/>
    <cellStyle name="Плохой 22" xfId="2186"/>
    <cellStyle name="Плохой 23" xfId="2187"/>
    <cellStyle name="Плохой 24" xfId="2188"/>
    <cellStyle name="Плохой 25" xfId="2189"/>
    <cellStyle name="Плохой 26" xfId="2190"/>
    <cellStyle name="Плохой 27" xfId="2191"/>
    <cellStyle name="Плохой 28" xfId="2192"/>
    <cellStyle name="Плохой 29" xfId="2193"/>
    <cellStyle name="Плохой 3" xfId="2194"/>
    <cellStyle name="Плохой 30" xfId="2195"/>
    <cellStyle name="Плохой 31" xfId="2196"/>
    <cellStyle name="Плохой 32" xfId="2197"/>
    <cellStyle name="Плохой 33" xfId="2198"/>
    <cellStyle name="Плохой 34" xfId="2199"/>
    <cellStyle name="Плохой 35" xfId="2200"/>
    <cellStyle name="Плохой 36" xfId="2201"/>
    <cellStyle name="Плохой 37" xfId="2202"/>
    <cellStyle name="Плохой 38" xfId="2203"/>
    <cellStyle name="Плохой 39" xfId="2204"/>
    <cellStyle name="Плохой 4" xfId="2205"/>
    <cellStyle name="Плохой 40" xfId="2206"/>
    <cellStyle name="Плохой 41" xfId="2207"/>
    <cellStyle name="Плохой 42" xfId="2208"/>
    <cellStyle name="Плохой 43" xfId="2209"/>
    <cellStyle name="Плохой 5" xfId="2210"/>
    <cellStyle name="Плохой 6" xfId="2211"/>
    <cellStyle name="Плохой 7" xfId="2212"/>
    <cellStyle name="Плохой 8" xfId="2213"/>
    <cellStyle name="Плохой 9" xfId="2214"/>
    <cellStyle name="Пояснение" xfId="2215" builtinId="53" customBuiltin="1"/>
    <cellStyle name="Пояснение 10" xfId="2216"/>
    <cellStyle name="Пояснение 11" xfId="2217"/>
    <cellStyle name="Пояснение 12" xfId="2218"/>
    <cellStyle name="Пояснение 13" xfId="2219"/>
    <cellStyle name="Пояснение 14" xfId="2220"/>
    <cellStyle name="Пояснение 15" xfId="2221"/>
    <cellStyle name="Пояснение 16" xfId="2222"/>
    <cellStyle name="Пояснение 17" xfId="2223"/>
    <cellStyle name="Пояснение 18" xfId="2224"/>
    <cellStyle name="Пояснение 19" xfId="2225"/>
    <cellStyle name="Пояснение 2" xfId="2226"/>
    <cellStyle name="Пояснение 20" xfId="2227"/>
    <cellStyle name="Пояснение 21" xfId="2228"/>
    <cellStyle name="Пояснение 22" xfId="2229"/>
    <cellStyle name="Пояснение 23" xfId="2230"/>
    <cellStyle name="Пояснение 24" xfId="2231"/>
    <cellStyle name="Пояснение 25" xfId="2232"/>
    <cellStyle name="Пояснение 26" xfId="2233"/>
    <cellStyle name="Пояснение 27" xfId="2234"/>
    <cellStyle name="Пояснение 28" xfId="2235"/>
    <cellStyle name="Пояснение 29" xfId="2236"/>
    <cellStyle name="Пояснение 3" xfId="2237"/>
    <cellStyle name="Пояснение 30" xfId="2238"/>
    <cellStyle name="Пояснение 31" xfId="2239"/>
    <cellStyle name="Пояснение 32" xfId="2240"/>
    <cellStyle name="Пояснение 33" xfId="2241"/>
    <cellStyle name="Пояснение 34" xfId="2242"/>
    <cellStyle name="Пояснение 35" xfId="2243"/>
    <cellStyle name="Пояснение 36" xfId="2244"/>
    <cellStyle name="Пояснение 37" xfId="2245"/>
    <cellStyle name="Пояснение 38" xfId="2246"/>
    <cellStyle name="Пояснение 39" xfId="2247"/>
    <cellStyle name="Пояснение 4" xfId="2248"/>
    <cellStyle name="Пояснение 40" xfId="2249"/>
    <cellStyle name="Пояснение 41" xfId="2250"/>
    <cellStyle name="Пояснение 42" xfId="2251"/>
    <cellStyle name="Пояснение 43" xfId="2252"/>
    <cellStyle name="Пояснение 5" xfId="2253"/>
    <cellStyle name="Пояснение 6" xfId="2254"/>
    <cellStyle name="Пояснение 7" xfId="2255"/>
    <cellStyle name="Пояснение 8" xfId="2256"/>
    <cellStyle name="Пояснение 9" xfId="2257"/>
    <cellStyle name="Примечание" xfId="2258" builtinId="10" customBuiltin="1"/>
    <cellStyle name="Примечание 10" xfId="2259"/>
    <cellStyle name="Примечание 11" xfId="2260"/>
    <cellStyle name="Примечание 12" xfId="2261"/>
    <cellStyle name="Примечание 13" xfId="2262"/>
    <cellStyle name="Примечание 14" xfId="2263"/>
    <cellStyle name="Примечание 15" xfId="2264"/>
    <cellStyle name="Примечание 16" xfId="2265"/>
    <cellStyle name="Примечание 17" xfId="2266"/>
    <cellStyle name="Примечание 18" xfId="2267"/>
    <cellStyle name="Примечание 19" xfId="2268"/>
    <cellStyle name="Примечание 2" xfId="2269"/>
    <cellStyle name="Примечание 20" xfId="2270"/>
    <cellStyle name="Примечание 21" xfId="2271"/>
    <cellStyle name="Примечание 22" xfId="2272"/>
    <cellStyle name="Примечание 23" xfId="2273"/>
    <cellStyle name="Примечание 24" xfId="2274"/>
    <cellStyle name="Примечание 25" xfId="2275"/>
    <cellStyle name="Примечание 26" xfId="2276"/>
    <cellStyle name="Примечание 27" xfId="2277"/>
    <cellStyle name="Примечание 28" xfId="2278"/>
    <cellStyle name="Примечание 29" xfId="2279"/>
    <cellStyle name="Примечание 3" xfId="2280"/>
    <cellStyle name="Примечание 30" xfId="2281"/>
    <cellStyle name="Примечание 31" xfId="2282"/>
    <cellStyle name="Примечание 32" xfId="2283"/>
    <cellStyle name="Примечание 33" xfId="2284"/>
    <cellStyle name="Примечание 34" xfId="2285"/>
    <cellStyle name="Примечание 35" xfId="2286"/>
    <cellStyle name="Примечание 36" xfId="2287"/>
    <cellStyle name="Примечание 37" xfId="2288"/>
    <cellStyle name="Примечание 38" xfId="2289"/>
    <cellStyle name="Примечание 39" xfId="2290"/>
    <cellStyle name="Примечание 4" xfId="2291"/>
    <cellStyle name="Примечание 40" xfId="2292"/>
    <cellStyle name="Примечание 41" xfId="2293"/>
    <cellStyle name="Примечание 42" xfId="2294"/>
    <cellStyle name="Примечание 43" xfId="2295"/>
    <cellStyle name="Примечание 44" xfId="2296"/>
    <cellStyle name="Примечание 45" xfId="2440"/>
    <cellStyle name="Примечание 5" xfId="2297"/>
    <cellStyle name="Примечание 6" xfId="2298"/>
    <cellStyle name="Примечание 7" xfId="2299"/>
    <cellStyle name="Примечание 8" xfId="2300"/>
    <cellStyle name="Примечание 9" xfId="2301"/>
    <cellStyle name="Процентный 2" xfId="2302"/>
    <cellStyle name="Процентный 2 2" xfId="2303"/>
    <cellStyle name="Процентный 2_Приложение 1" xfId="2304"/>
    <cellStyle name="Процентный 3" xfId="2305"/>
    <cellStyle name="Процентный 3 2" xfId="2306"/>
    <cellStyle name="Процентный 3_Приложение 1" xfId="2307"/>
    <cellStyle name="Связанная ячейка" xfId="2308" builtinId="24" customBuiltin="1"/>
    <cellStyle name="Связанная ячейка 10" xfId="2309"/>
    <cellStyle name="Связанная ячейка 11" xfId="2310"/>
    <cellStyle name="Связанная ячейка 12" xfId="2311"/>
    <cellStyle name="Связанная ячейка 13" xfId="2312"/>
    <cellStyle name="Связанная ячейка 14" xfId="2313"/>
    <cellStyle name="Связанная ячейка 15" xfId="2314"/>
    <cellStyle name="Связанная ячейка 16" xfId="2315"/>
    <cellStyle name="Связанная ячейка 17" xfId="2316"/>
    <cellStyle name="Связанная ячейка 18" xfId="2317"/>
    <cellStyle name="Связанная ячейка 19" xfId="2318"/>
    <cellStyle name="Связанная ячейка 2" xfId="2319"/>
    <cellStyle name="Связанная ячейка 20" xfId="2320"/>
    <cellStyle name="Связанная ячейка 21" xfId="2321"/>
    <cellStyle name="Связанная ячейка 22" xfId="2322"/>
    <cellStyle name="Связанная ячейка 23" xfId="2323"/>
    <cellStyle name="Связанная ячейка 24" xfId="2324"/>
    <cellStyle name="Связанная ячейка 25" xfId="2325"/>
    <cellStyle name="Связанная ячейка 26" xfId="2326"/>
    <cellStyle name="Связанная ячейка 27" xfId="2327"/>
    <cellStyle name="Связанная ячейка 28" xfId="2328"/>
    <cellStyle name="Связанная ячейка 29" xfId="2329"/>
    <cellStyle name="Связанная ячейка 3" xfId="2330"/>
    <cellStyle name="Связанная ячейка 30" xfId="2331"/>
    <cellStyle name="Связанная ячейка 31" xfId="2332"/>
    <cellStyle name="Связанная ячейка 32" xfId="2333"/>
    <cellStyle name="Связанная ячейка 33" xfId="2334"/>
    <cellStyle name="Связанная ячейка 34" xfId="2335"/>
    <cellStyle name="Связанная ячейка 35" xfId="2336"/>
    <cellStyle name="Связанная ячейка 36" xfId="2337"/>
    <cellStyle name="Связанная ячейка 37" xfId="2338"/>
    <cellStyle name="Связанная ячейка 38" xfId="2339"/>
    <cellStyle name="Связанная ячейка 39" xfId="2340"/>
    <cellStyle name="Связанная ячейка 4" xfId="2341"/>
    <cellStyle name="Связанная ячейка 40" xfId="2342"/>
    <cellStyle name="Связанная ячейка 41" xfId="2343"/>
    <cellStyle name="Связанная ячейка 42" xfId="2344"/>
    <cellStyle name="Связанная ячейка 43" xfId="2345"/>
    <cellStyle name="Связанная ячейка 5" xfId="2346"/>
    <cellStyle name="Связанная ячейка 6" xfId="2347"/>
    <cellStyle name="Связанная ячейка 7" xfId="2348"/>
    <cellStyle name="Связанная ячейка 8" xfId="2349"/>
    <cellStyle name="Связанная ячейка 9" xfId="2350"/>
    <cellStyle name="Стиль 1" xfId="2351"/>
    <cellStyle name="Текст предупреждения" xfId="2352" builtinId="11" customBuiltin="1"/>
    <cellStyle name="Текст предупреждения 10" xfId="2353"/>
    <cellStyle name="Текст предупреждения 11" xfId="2354"/>
    <cellStyle name="Текст предупреждения 12" xfId="2355"/>
    <cellStyle name="Текст предупреждения 13" xfId="2356"/>
    <cellStyle name="Текст предупреждения 14" xfId="2357"/>
    <cellStyle name="Текст предупреждения 15" xfId="2358"/>
    <cellStyle name="Текст предупреждения 16" xfId="2359"/>
    <cellStyle name="Текст предупреждения 17" xfId="2360"/>
    <cellStyle name="Текст предупреждения 18" xfId="2361"/>
    <cellStyle name="Текст предупреждения 19" xfId="2362"/>
    <cellStyle name="Текст предупреждения 2" xfId="2363"/>
    <cellStyle name="Текст предупреждения 20" xfId="2364"/>
    <cellStyle name="Текст предупреждения 21" xfId="2365"/>
    <cellStyle name="Текст предупреждения 22" xfId="2366"/>
    <cellStyle name="Текст предупреждения 23" xfId="2367"/>
    <cellStyle name="Текст предупреждения 24" xfId="2368"/>
    <cellStyle name="Текст предупреждения 25" xfId="2369"/>
    <cellStyle name="Текст предупреждения 26" xfId="2370"/>
    <cellStyle name="Текст предупреждения 27" xfId="2371"/>
    <cellStyle name="Текст предупреждения 28" xfId="2372"/>
    <cellStyle name="Текст предупреждения 29" xfId="2373"/>
    <cellStyle name="Текст предупреждения 3" xfId="2374"/>
    <cellStyle name="Текст предупреждения 30" xfId="2375"/>
    <cellStyle name="Текст предупреждения 31" xfId="2376"/>
    <cellStyle name="Текст предупреждения 32" xfId="2377"/>
    <cellStyle name="Текст предупреждения 33" xfId="2378"/>
    <cellStyle name="Текст предупреждения 34" xfId="2379"/>
    <cellStyle name="Текст предупреждения 35" xfId="2380"/>
    <cellStyle name="Текст предупреждения 36" xfId="2381"/>
    <cellStyle name="Текст предупреждения 37" xfId="2382"/>
    <cellStyle name="Текст предупреждения 38" xfId="2383"/>
    <cellStyle name="Текст предупреждения 39" xfId="2384"/>
    <cellStyle name="Текст предупреждения 4" xfId="2385"/>
    <cellStyle name="Текст предупреждения 40" xfId="2386"/>
    <cellStyle name="Текст предупреждения 41" xfId="2387"/>
    <cellStyle name="Текст предупреждения 42" xfId="2388"/>
    <cellStyle name="Текст предупреждения 43" xfId="2389"/>
    <cellStyle name="Текст предупреждения 5" xfId="2390"/>
    <cellStyle name="Текст предупреждения 6" xfId="2391"/>
    <cellStyle name="Текст предупреждения 7" xfId="2392"/>
    <cellStyle name="Текст предупреждения 8" xfId="2393"/>
    <cellStyle name="Текст предупреждения 9" xfId="2394"/>
    <cellStyle name="Финансовый 2" xfId="2395"/>
    <cellStyle name="Хороший" xfId="2396" builtinId="26" customBuiltin="1"/>
    <cellStyle name="Хороший 10" xfId="2397"/>
    <cellStyle name="Хороший 11" xfId="2398"/>
    <cellStyle name="Хороший 12" xfId="2399"/>
    <cellStyle name="Хороший 13" xfId="2400"/>
    <cellStyle name="Хороший 14" xfId="2401"/>
    <cellStyle name="Хороший 15" xfId="2402"/>
    <cellStyle name="Хороший 16" xfId="2403"/>
    <cellStyle name="Хороший 17" xfId="2404"/>
    <cellStyle name="Хороший 18" xfId="2405"/>
    <cellStyle name="Хороший 19" xfId="2406"/>
    <cellStyle name="Хороший 2" xfId="2407"/>
    <cellStyle name="Хороший 20" xfId="2408"/>
    <cellStyle name="Хороший 21" xfId="2409"/>
    <cellStyle name="Хороший 22" xfId="2410"/>
    <cellStyle name="Хороший 23" xfId="2411"/>
    <cellStyle name="Хороший 24" xfId="2412"/>
    <cellStyle name="Хороший 25" xfId="2413"/>
    <cellStyle name="Хороший 26" xfId="2414"/>
    <cellStyle name="Хороший 27" xfId="2415"/>
    <cellStyle name="Хороший 28" xfId="2416"/>
    <cellStyle name="Хороший 29" xfId="2417"/>
    <cellStyle name="Хороший 3" xfId="2418"/>
    <cellStyle name="Хороший 30" xfId="2419"/>
    <cellStyle name="Хороший 31" xfId="2420"/>
    <cellStyle name="Хороший 32" xfId="2421"/>
    <cellStyle name="Хороший 33" xfId="2422"/>
    <cellStyle name="Хороший 34" xfId="2423"/>
    <cellStyle name="Хороший 35" xfId="2424"/>
    <cellStyle name="Хороший 36" xfId="2425"/>
    <cellStyle name="Хороший 37" xfId="2426"/>
    <cellStyle name="Хороший 38" xfId="2427"/>
    <cellStyle name="Хороший 39" xfId="2428"/>
    <cellStyle name="Хороший 4" xfId="2429"/>
    <cellStyle name="Хороший 40" xfId="2430"/>
    <cellStyle name="Хороший 41" xfId="2431"/>
    <cellStyle name="Хороший 42" xfId="2432"/>
    <cellStyle name="Хороший 43" xfId="2433"/>
    <cellStyle name="Хороший 5" xfId="2434"/>
    <cellStyle name="Хороший 6" xfId="2435"/>
    <cellStyle name="Хороший 7" xfId="2436"/>
    <cellStyle name="Хороший 8" xfId="2437"/>
    <cellStyle name="Хороший 9" xfId="2438"/>
  </cellStyles>
  <dxfs count="0"/>
  <tableStyles count="1" defaultTableStyle="Стиль таблицы 1" defaultPivotStyle="PivotStyleLight16">
    <tableStyle name="Стиль таблицы 1" pivot="0" count="0"/>
  </tableStyles>
  <colors>
    <mruColors>
      <color rgb="FFFFCC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U932"/>
  <sheetViews>
    <sheetView view="pageBreakPreview" zoomScale="115" zoomScaleNormal="115" zoomScaleSheetLayoutView="115" workbookViewId="0">
      <selection activeCell="H32" sqref="H32"/>
    </sheetView>
  </sheetViews>
  <sheetFormatPr defaultRowHeight="12.75" x14ac:dyDescent="0.2"/>
  <cols>
    <col min="1" max="1" width="4" style="2" customWidth="1"/>
    <col min="2" max="2" width="39.5" style="2" customWidth="1"/>
    <col min="3" max="3" width="6.33203125" style="2" customWidth="1"/>
    <col min="4" max="4" width="7.1640625" style="2" customWidth="1"/>
    <col min="5" max="5" width="6.1640625" style="2" customWidth="1"/>
    <col min="6" max="6" width="10.6640625" style="2" customWidth="1"/>
    <col min="7" max="8" width="4.33203125" style="2" customWidth="1"/>
    <col min="9" max="10" width="9.6640625" style="2" customWidth="1"/>
    <col min="11" max="11" width="7.33203125" style="2" customWidth="1"/>
    <col min="12" max="12" width="11.6640625" style="2" customWidth="1"/>
    <col min="13" max="15" width="9.5" style="2" customWidth="1"/>
    <col min="16" max="16" width="12" style="2" customWidth="1"/>
    <col min="17" max="19" width="9.5" style="2" customWidth="1"/>
    <col min="20" max="21" width="11.5" style="2" bestFit="1" customWidth="1"/>
    <col min="22" max="16384" width="9.33203125" style="2"/>
  </cols>
  <sheetData>
    <row r="1" spans="1:21" s="4" customFormat="1" ht="18" customHeight="1" x14ac:dyDescent="0.2">
      <c r="B1" s="20"/>
      <c r="C1" s="6"/>
      <c r="D1" s="9"/>
      <c r="E1" s="25"/>
      <c r="F1" s="25"/>
      <c r="G1" s="25"/>
      <c r="H1" s="25"/>
      <c r="I1" s="30"/>
      <c r="J1" s="30"/>
      <c r="K1" s="12"/>
      <c r="L1" s="12"/>
      <c r="M1" s="12"/>
      <c r="N1" s="12"/>
      <c r="O1" s="12"/>
      <c r="P1" s="160"/>
      <c r="Q1" s="160"/>
      <c r="R1" s="160"/>
      <c r="S1" s="160"/>
    </row>
    <row r="2" spans="1:21" ht="45.75" customHeight="1" x14ac:dyDescent="0.2">
      <c r="A2" s="4"/>
      <c r="B2" s="41"/>
      <c r="C2" s="25"/>
      <c r="D2" s="25"/>
      <c r="E2" s="25"/>
      <c r="F2" s="25"/>
      <c r="G2" s="25"/>
      <c r="H2" s="160" t="s">
        <v>746</v>
      </c>
      <c r="I2" s="160"/>
      <c r="J2" s="160"/>
      <c r="K2" s="160"/>
      <c r="L2" s="160"/>
      <c r="M2" s="160"/>
      <c r="N2" s="160"/>
      <c r="O2" s="160"/>
      <c r="P2" s="160"/>
      <c r="Q2" s="160"/>
      <c r="R2" s="160"/>
      <c r="S2" s="160"/>
    </row>
    <row r="3" spans="1:21" s="4" customFormat="1" ht="12.75" customHeight="1" x14ac:dyDescent="0.2">
      <c r="A3" s="161" t="s">
        <v>123</v>
      </c>
      <c r="B3" s="162"/>
      <c r="C3" s="162"/>
      <c r="D3" s="162"/>
      <c r="E3" s="162"/>
      <c r="F3" s="162"/>
      <c r="G3" s="162"/>
      <c r="H3" s="162"/>
      <c r="I3" s="162"/>
      <c r="J3" s="162"/>
      <c r="K3" s="162"/>
      <c r="L3" s="162"/>
      <c r="M3" s="162"/>
      <c r="N3" s="162"/>
      <c r="O3" s="162"/>
      <c r="P3" s="162"/>
      <c r="Q3" s="162"/>
      <c r="R3" s="162"/>
      <c r="S3" s="162"/>
    </row>
    <row r="4" spans="1:21" s="4" customFormat="1" ht="12" customHeight="1" x14ac:dyDescent="0.2">
      <c r="A4" s="21"/>
      <c r="B4" s="31"/>
      <c r="C4" s="14"/>
      <c r="D4" s="21"/>
      <c r="E4" s="21"/>
      <c r="F4" s="21"/>
      <c r="G4" s="21"/>
      <c r="H4" s="21"/>
      <c r="I4" s="31"/>
      <c r="J4" s="31"/>
      <c r="K4" s="21"/>
      <c r="L4" s="21"/>
      <c r="M4" s="21"/>
      <c r="N4" s="21"/>
      <c r="O4" s="21"/>
      <c r="P4" s="21"/>
      <c r="Q4" s="21"/>
      <c r="R4" s="21"/>
      <c r="S4" s="21"/>
    </row>
    <row r="5" spans="1:21" s="4" customFormat="1" ht="15.75" customHeight="1" x14ac:dyDescent="0.2">
      <c r="A5" s="163" t="s">
        <v>241</v>
      </c>
      <c r="B5" s="163" t="s">
        <v>162</v>
      </c>
      <c r="C5" s="164" t="s">
        <v>256</v>
      </c>
      <c r="D5" s="166" t="s">
        <v>255</v>
      </c>
      <c r="E5" s="166" t="s">
        <v>254</v>
      </c>
      <c r="F5" s="166" t="s">
        <v>202</v>
      </c>
      <c r="G5" s="166" t="s">
        <v>203</v>
      </c>
      <c r="H5" s="166" t="s">
        <v>204</v>
      </c>
      <c r="I5" s="165" t="s">
        <v>163</v>
      </c>
      <c r="J5" s="165" t="s">
        <v>253</v>
      </c>
      <c r="K5" s="155" t="s">
        <v>205</v>
      </c>
      <c r="L5" s="159" t="s">
        <v>164</v>
      </c>
      <c r="M5" s="159"/>
      <c r="N5" s="159"/>
      <c r="O5" s="159"/>
      <c r="P5" s="159"/>
      <c r="Q5" s="159"/>
      <c r="R5" s="159"/>
      <c r="S5" s="164" t="s">
        <v>206</v>
      </c>
    </row>
    <row r="6" spans="1:21" s="4" customFormat="1" ht="18.75" customHeight="1" x14ac:dyDescent="0.2">
      <c r="A6" s="163"/>
      <c r="B6" s="163"/>
      <c r="C6" s="164"/>
      <c r="D6" s="166"/>
      <c r="E6" s="166"/>
      <c r="F6" s="166"/>
      <c r="G6" s="166"/>
      <c r="H6" s="166"/>
      <c r="I6" s="165"/>
      <c r="J6" s="165"/>
      <c r="K6" s="155"/>
      <c r="L6" s="165" t="s">
        <v>226</v>
      </c>
      <c r="M6" s="159" t="s">
        <v>232</v>
      </c>
      <c r="N6" s="159"/>
      <c r="O6" s="159"/>
      <c r="P6" s="159"/>
      <c r="Q6" s="159"/>
      <c r="R6" s="159"/>
      <c r="S6" s="164"/>
    </row>
    <row r="7" spans="1:21" s="4" customFormat="1" ht="96.75" customHeight="1" x14ac:dyDescent="0.2">
      <c r="A7" s="163"/>
      <c r="B7" s="163"/>
      <c r="C7" s="164"/>
      <c r="D7" s="166"/>
      <c r="E7" s="166"/>
      <c r="F7" s="166"/>
      <c r="G7" s="166"/>
      <c r="H7" s="166"/>
      <c r="I7" s="165"/>
      <c r="J7" s="165"/>
      <c r="K7" s="155"/>
      <c r="L7" s="165"/>
      <c r="M7" s="165" t="s">
        <v>252</v>
      </c>
      <c r="N7" s="165" t="s">
        <v>230</v>
      </c>
      <c r="O7" s="165" t="s">
        <v>231</v>
      </c>
      <c r="P7" s="165" t="s">
        <v>233</v>
      </c>
      <c r="Q7" s="165"/>
      <c r="R7" s="165" t="s">
        <v>251</v>
      </c>
      <c r="S7" s="164"/>
    </row>
    <row r="8" spans="1:21" s="4" customFormat="1" ht="102.75" customHeight="1" x14ac:dyDescent="0.2">
      <c r="A8" s="163"/>
      <c r="B8" s="163"/>
      <c r="C8" s="164"/>
      <c r="D8" s="166"/>
      <c r="E8" s="166"/>
      <c r="F8" s="166"/>
      <c r="G8" s="166"/>
      <c r="H8" s="166"/>
      <c r="I8" s="165"/>
      <c r="J8" s="165"/>
      <c r="K8" s="155"/>
      <c r="L8" s="165"/>
      <c r="M8" s="165"/>
      <c r="N8" s="165"/>
      <c r="O8" s="165"/>
      <c r="P8" s="125" t="s">
        <v>250</v>
      </c>
      <c r="Q8" s="125" t="s">
        <v>249</v>
      </c>
      <c r="R8" s="165"/>
      <c r="S8" s="164"/>
      <c r="T8" s="41"/>
      <c r="U8" s="41"/>
    </row>
    <row r="9" spans="1:21" s="4" customFormat="1" ht="15" customHeight="1" x14ac:dyDescent="0.2">
      <c r="A9" s="163"/>
      <c r="B9" s="163"/>
      <c r="C9" s="164"/>
      <c r="D9" s="166"/>
      <c r="E9" s="166"/>
      <c r="F9" s="166"/>
      <c r="G9" s="166"/>
      <c r="H9" s="166"/>
      <c r="I9" s="124" t="s">
        <v>165</v>
      </c>
      <c r="J9" s="124" t="s">
        <v>165</v>
      </c>
      <c r="K9" s="10" t="s">
        <v>166</v>
      </c>
      <c r="L9" s="124" t="s">
        <v>167</v>
      </c>
      <c r="M9" s="124" t="s">
        <v>167</v>
      </c>
      <c r="N9" s="124" t="s">
        <v>167</v>
      </c>
      <c r="O9" s="124" t="s">
        <v>167</v>
      </c>
      <c r="P9" s="124" t="s">
        <v>167</v>
      </c>
      <c r="Q9" s="124" t="s">
        <v>167</v>
      </c>
      <c r="R9" s="124" t="s">
        <v>167</v>
      </c>
      <c r="S9" s="164"/>
    </row>
    <row r="10" spans="1:21" s="4" customFormat="1" ht="9" customHeight="1" x14ac:dyDescent="0.2">
      <c r="A10" s="10">
        <v>1</v>
      </c>
      <c r="B10" s="10">
        <v>2</v>
      </c>
      <c r="C10" s="15">
        <v>3</v>
      </c>
      <c r="D10" s="10">
        <v>4</v>
      </c>
      <c r="E10" s="10">
        <v>5</v>
      </c>
      <c r="F10" s="10">
        <v>6</v>
      </c>
      <c r="G10" s="10">
        <v>7</v>
      </c>
      <c r="H10" s="10">
        <v>8</v>
      </c>
      <c r="I10" s="29">
        <v>9</v>
      </c>
      <c r="J10" s="29">
        <v>10</v>
      </c>
      <c r="K10" s="10">
        <v>11</v>
      </c>
      <c r="L10" s="10">
        <v>12</v>
      </c>
      <c r="M10" s="10">
        <v>13</v>
      </c>
      <c r="N10" s="10">
        <v>14</v>
      </c>
      <c r="O10" s="10">
        <v>15</v>
      </c>
      <c r="P10" s="10">
        <v>16</v>
      </c>
      <c r="Q10" s="10">
        <v>17</v>
      </c>
      <c r="R10" s="10">
        <v>18</v>
      </c>
      <c r="S10" s="10">
        <v>19</v>
      </c>
    </row>
    <row r="11" spans="1:21" s="4" customFormat="1" ht="13.5" customHeight="1" x14ac:dyDescent="0.2">
      <c r="A11" s="156" t="s">
        <v>276</v>
      </c>
      <c r="B11" s="157"/>
      <c r="C11" s="157"/>
      <c r="D11" s="157"/>
      <c r="E11" s="157"/>
      <c r="F11" s="157"/>
      <c r="G11" s="157"/>
      <c r="H11" s="157"/>
      <c r="I11" s="157"/>
      <c r="J11" s="157"/>
      <c r="K11" s="157"/>
      <c r="L11" s="157"/>
      <c r="M11" s="157"/>
      <c r="N11" s="157"/>
      <c r="O11" s="157"/>
      <c r="P11" s="157"/>
      <c r="Q11" s="157"/>
      <c r="R11" s="157"/>
      <c r="S11" s="158"/>
    </row>
    <row r="12" spans="1:21" s="4" customFormat="1" ht="10.5" customHeight="1" x14ac:dyDescent="0.2">
      <c r="A12" s="151" t="s">
        <v>219</v>
      </c>
      <c r="B12" s="151"/>
      <c r="C12" s="151"/>
      <c r="D12" s="151"/>
      <c r="E12" s="151"/>
      <c r="F12" s="151"/>
      <c r="G12" s="151"/>
      <c r="H12" s="151"/>
      <c r="I12" s="151"/>
      <c r="J12" s="151"/>
      <c r="K12" s="151"/>
      <c r="L12" s="151"/>
      <c r="M12" s="151"/>
      <c r="N12" s="151"/>
      <c r="O12" s="151"/>
      <c r="P12" s="151"/>
      <c r="Q12" s="151"/>
      <c r="R12" s="151"/>
      <c r="S12" s="151"/>
    </row>
    <row r="13" spans="1:21" s="4" customFormat="1" ht="9" customHeight="1" x14ac:dyDescent="0.2">
      <c r="A13" s="47">
        <v>198</v>
      </c>
      <c r="B13" s="126" t="s">
        <v>659</v>
      </c>
      <c r="C13" s="43" t="s">
        <v>266</v>
      </c>
      <c r="D13" s="45" t="s">
        <v>265</v>
      </c>
      <c r="E13" s="46">
        <v>1970</v>
      </c>
      <c r="F13" s="128" t="s">
        <v>170</v>
      </c>
      <c r="G13" s="46">
        <v>2</v>
      </c>
      <c r="H13" s="46">
        <v>1</v>
      </c>
      <c r="I13" s="129">
        <v>590.79999999999995</v>
      </c>
      <c r="J13" s="129">
        <v>386.2</v>
      </c>
      <c r="K13" s="46">
        <v>21</v>
      </c>
      <c r="L13" s="44">
        <v>1950961.7</v>
      </c>
      <c r="M13" s="129">
        <v>0</v>
      </c>
      <c r="N13" s="129">
        <v>0</v>
      </c>
      <c r="O13" s="129">
        <v>0</v>
      </c>
      <c r="P13" s="129">
        <v>1950961.7</v>
      </c>
      <c r="Q13" s="129">
        <v>0</v>
      </c>
      <c r="R13" s="129">
        <v>0</v>
      </c>
      <c r="S13" s="43" t="s">
        <v>282</v>
      </c>
    </row>
    <row r="14" spans="1:21" s="4" customFormat="1" ht="9" customHeight="1" x14ac:dyDescent="0.2">
      <c r="A14" s="47">
        <v>199</v>
      </c>
      <c r="B14" s="126" t="s">
        <v>660</v>
      </c>
      <c r="C14" s="43" t="s">
        <v>266</v>
      </c>
      <c r="D14" s="45" t="s">
        <v>265</v>
      </c>
      <c r="E14" s="46">
        <v>1982</v>
      </c>
      <c r="F14" s="128" t="s">
        <v>170</v>
      </c>
      <c r="G14" s="46">
        <v>2</v>
      </c>
      <c r="H14" s="46">
        <v>1</v>
      </c>
      <c r="I14" s="129">
        <v>466.8</v>
      </c>
      <c r="J14" s="129">
        <v>360.2</v>
      </c>
      <c r="K14" s="46">
        <v>30</v>
      </c>
      <c r="L14" s="44">
        <v>986028.01</v>
      </c>
      <c r="M14" s="129">
        <v>0</v>
      </c>
      <c r="N14" s="129">
        <v>0</v>
      </c>
      <c r="O14" s="129">
        <v>0</v>
      </c>
      <c r="P14" s="129">
        <v>986028.01</v>
      </c>
      <c r="Q14" s="129">
        <v>0</v>
      </c>
      <c r="R14" s="129">
        <v>0</v>
      </c>
      <c r="S14" s="43" t="s">
        <v>282</v>
      </c>
    </row>
    <row r="15" spans="1:21" s="4" customFormat="1" ht="9" customHeight="1" x14ac:dyDescent="0.2">
      <c r="A15" s="152" t="s">
        <v>220</v>
      </c>
      <c r="B15" s="152"/>
      <c r="C15" s="43"/>
      <c r="D15" s="126"/>
      <c r="E15" s="47" t="s">
        <v>207</v>
      </c>
      <c r="F15" s="47" t="s">
        <v>207</v>
      </c>
      <c r="G15" s="47" t="s">
        <v>207</v>
      </c>
      <c r="H15" s="47" t="s">
        <v>207</v>
      </c>
      <c r="I15" s="48">
        <v>1057.5999999999999</v>
      </c>
      <c r="J15" s="48">
        <v>746.4</v>
      </c>
      <c r="K15" s="49">
        <v>51</v>
      </c>
      <c r="L15" s="48">
        <v>2936989.71</v>
      </c>
      <c r="M15" s="48">
        <v>0</v>
      </c>
      <c r="N15" s="48">
        <v>0</v>
      </c>
      <c r="O15" s="48">
        <v>0</v>
      </c>
      <c r="P15" s="48">
        <v>2936989.71</v>
      </c>
      <c r="Q15" s="48">
        <v>0</v>
      </c>
      <c r="R15" s="48">
        <v>0</v>
      </c>
      <c r="S15" s="129"/>
    </row>
    <row r="16" spans="1:21" s="4" customFormat="1" ht="9.75" customHeight="1" x14ac:dyDescent="0.2">
      <c r="A16" s="153" t="s">
        <v>302</v>
      </c>
      <c r="B16" s="153"/>
      <c r="C16" s="153"/>
      <c r="D16" s="153"/>
      <c r="E16" s="153"/>
      <c r="F16" s="153"/>
      <c r="G16" s="153"/>
      <c r="H16" s="153"/>
      <c r="I16" s="153"/>
      <c r="J16" s="153"/>
      <c r="K16" s="153"/>
      <c r="L16" s="153"/>
      <c r="M16" s="153"/>
      <c r="N16" s="153"/>
      <c r="O16" s="153"/>
      <c r="P16" s="153"/>
      <c r="Q16" s="153"/>
      <c r="R16" s="153"/>
      <c r="S16" s="153"/>
    </row>
    <row r="17" spans="1:19" s="4" customFormat="1" ht="9.75" customHeight="1" x14ac:dyDescent="0.2">
      <c r="A17" s="151" t="s">
        <v>219</v>
      </c>
      <c r="B17" s="151"/>
      <c r="C17" s="151"/>
      <c r="D17" s="151"/>
      <c r="E17" s="151"/>
      <c r="F17" s="151"/>
      <c r="G17" s="151"/>
      <c r="H17" s="151"/>
      <c r="I17" s="151"/>
      <c r="J17" s="151"/>
      <c r="K17" s="151"/>
      <c r="L17" s="151"/>
      <c r="M17" s="151"/>
      <c r="N17" s="151"/>
      <c r="O17" s="151"/>
      <c r="P17" s="151"/>
      <c r="Q17" s="151"/>
      <c r="R17" s="151"/>
      <c r="S17" s="151"/>
    </row>
    <row r="18" spans="1:19" s="4" customFormat="1" ht="9.75" customHeight="1" x14ac:dyDescent="0.2">
      <c r="A18" s="47">
        <v>191</v>
      </c>
      <c r="B18" s="126" t="s">
        <v>658</v>
      </c>
      <c r="C18" s="43" t="s">
        <v>266</v>
      </c>
      <c r="D18" s="45" t="s">
        <v>265</v>
      </c>
      <c r="E18" s="46">
        <v>1971</v>
      </c>
      <c r="F18" s="128" t="s">
        <v>170</v>
      </c>
      <c r="G18" s="46">
        <v>2</v>
      </c>
      <c r="H18" s="46">
        <v>3</v>
      </c>
      <c r="I18" s="129">
        <v>985.6</v>
      </c>
      <c r="J18" s="129">
        <v>896.8</v>
      </c>
      <c r="K18" s="46">
        <v>36</v>
      </c>
      <c r="L18" s="44">
        <v>3837446.58</v>
      </c>
      <c r="M18" s="129">
        <v>0</v>
      </c>
      <c r="N18" s="129">
        <v>0</v>
      </c>
      <c r="O18" s="129">
        <v>0</v>
      </c>
      <c r="P18" s="129">
        <v>3837446.58</v>
      </c>
      <c r="Q18" s="129">
        <v>0</v>
      </c>
      <c r="R18" s="129">
        <v>0</v>
      </c>
      <c r="S18" s="43" t="s">
        <v>323</v>
      </c>
    </row>
    <row r="19" spans="1:19" s="4" customFormat="1" ht="9.75" customHeight="1" x14ac:dyDescent="0.2">
      <c r="A19" s="152" t="s">
        <v>220</v>
      </c>
      <c r="B19" s="152"/>
      <c r="C19" s="43"/>
      <c r="D19" s="126"/>
      <c r="E19" s="47" t="s">
        <v>207</v>
      </c>
      <c r="F19" s="47" t="s">
        <v>207</v>
      </c>
      <c r="G19" s="47" t="s">
        <v>207</v>
      </c>
      <c r="H19" s="47" t="s">
        <v>207</v>
      </c>
      <c r="I19" s="48">
        <v>985.6</v>
      </c>
      <c r="J19" s="48">
        <v>896.8</v>
      </c>
      <c r="K19" s="49">
        <v>36</v>
      </c>
      <c r="L19" s="48">
        <v>3837446.58</v>
      </c>
      <c r="M19" s="48">
        <v>0</v>
      </c>
      <c r="N19" s="48">
        <v>0</v>
      </c>
      <c r="O19" s="48">
        <v>0</v>
      </c>
      <c r="P19" s="48">
        <v>3837446.58</v>
      </c>
      <c r="Q19" s="48">
        <v>0</v>
      </c>
      <c r="R19" s="48">
        <v>0</v>
      </c>
      <c r="S19" s="129"/>
    </row>
    <row r="20" spans="1:19" s="4" customFormat="1" ht="9.75" customHeight="1" x14ac:dyDescent="0.2">
      <c r="A20" s="153" t="s">
        <v>352</v>
      </c>
      <c r="B20" s="153"/>
      <c r="C20" s="153"/>
      <c r="D20" s="153"/>
      <c r="E20" s="153"/>
      <c r="F20" s="153"/>
      <c r="G20" s="153"/>
      <c r="H20" s="153"/>
      <c r="I20" s="153"/>
      <c r="J20" s="153"/>
      <c r="K20" s="153"/>
      <c r="L20" s="153"/>
      <c r="M20" s="153"/>
      <c r="N20" s="153"/>
      <c r="O20" s="153"/>
      <c r="P20" s="153"/>
      <c r="Q20" s="153"/>
      <c r="R20" s="153"/>
      <c r="S20" s="153"/>
    </row>
    <row r="21" spans="1:19" s="4" customFormat="1" ht="9.75" customHeight="1" x14ac:dyDescent="0.2">
      <c r="A21" s="151" t="s">
        <v>219</v>
      </c>
      <c r="B21" s="151"/>
      <c r="C21" s="151"/>
      <c r="D21" s="151"/>
      <c r="E21" s="151"/>
      <c r="F21" s="151"/>
      <c r="G21" s="151"/>
      <c r="H21" s="151"/>
      <c r="I21" s="151"/>
      <c r="J21" s="151"/>
      <c r="K21" s="151"/>
      <c r="L21" s="151"/>
      <c r="M21" s="151"/>
      <c r="N21" s="151"/>
      <c r="O21" s="151"/>
      <c r="P21" s="151"/>
      <c r="Q21" s="151"/>
      <c r="R21" s="151"/>
      <c r="S21" s="151"/>
    </row>
    <row r="22" spans="1:19" s="4" customFormat="1" ht="9.75" customHeight="1" x14ac:dyDescent="0.2">
      <c r="A22" s="47">
        <v>216</v>
      </c>
      <c r="B22" s="126" t="s">
        <v>657</v>
      </c>
      <c r="C22" s="43" t="s">
        <v>266</v>
      </c>
      <c r="D22" s="45" t="s">
        <v>265</v>
      </c>
      <c r="E22" s="46">
        <v>1970</v>
      </c>
      <c r="F22" s="128" t="s">
        <v>170</v>
      </c>
      <c r="G22" s="46">
        <v>2</v>
      </c>
      <c r="H22" s="46">
        <v>3</v>
      </c>
      <c r="I22" s="129">
        <v>965.6</v>
      </c>
      <c r="J22" s="129">
        <v>880.6</v>
      </c>
      <c r="K22" s="46">
        <v>28</v>
      </c>
      <c r="L22" s="44">
        <v>5438325.8200000003</v>
      </c>
      <c r="M22" s="129">
        <v>0</v>
      </c>
      <c r="N22" s="129">
        <v>0</v>
      </c>
      <c r="O22" s="129">
        <v>0</v>
      </c>
      <c r="P22" s="129">
        <v>5438325.8200000003</v>
      </c>
      <c r="Q22" s="129">
        <v>0</v>
      </c>
      <c r="R22" s="129">
        <v>0</v>
      </c>
      <c r="S22" s="43" t="s">
        <v>594</v>
      </c>
    </row>
    <row r="23" spans="1:19" s="4" customFormat="1" ht="9.75" customHeight="1" x14ac:dyDescent="0.2">
      <c r="A23" s="152" t="s">
        <v>220</v>
      </c>
      <c r="B23" s="152"/>
      <c r="C23" s="43"/>
      <c r="D23" s="126"/>
      <c r="E23" s="47" t="s">
        <v>207</v>
      </c>
      <c r="F23" s="47" t="s">
        <v>207</v>
      </c>
      <c r="G23" s="47" t="s">
        <v>207</v>
      </c>
      <c r="H23" s="47" t="s">
        <v>207</v>
      </c>
      <c r="I23" s="48">
        <v>965.6</v>
      </c>
      <c r="J23" s="48">
        <v>880.6</v>
      </c>
      <c r="K23" s="49">
        <v>28</v>
      </c>
      <c r="L23" s="48">
        <v>5438325.8200000003</v>
      </c>
      <c r="M23" s="48">
        <v>0</v>
      </c>
      <c r="N23" s="48">
        <v>0</v>
      </c>
      <c r="O23" s="48">
        <v>0</v>
      </c>
      <c r="P23" s="48">
        <v>5438325.8200000003</v>
      </c>
      <c r="Q23" s="48">
        <v>0</v>
      </c>
      <c r="R23" s="48">
        <v>0</v>
      </c>
      <c r="S23" s="129"/>
    </row>
    <row r="24" spans="1:19" s="4" customFormat="1" ht="9.75" customHeight="1" x14ac:dyDescent="0.2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</row>
    <row r="25" spans="1:19" s="4" customFormat="1" ht="9.75" customHeight="1" x14ac:dyDescent="0.2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</row>
    <row r="26" spans="1:19" s="4" customFormat="1" ht="9.75" customHeight="1" x14ac:dyDescent="0.2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</row>
    <row r="27" spans="1:19" s="4" customFormat="1" ht="9.75" customHeight="1" x14ac:dyDescent="0.2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</row>
    <row r="28" spans="1:19" s="4" customFormat="1" ht="9.75" customHeight="1" x14ac:dyDescent="0.2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</row>
    <row r="29" spans="1:19" s="4" customFormat="1" ht="9.75" customHeight="1" x14ac:dyDescent="0.2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</row>
    <row r="30" spans="1:19" s="4" customFormat="1" ht="9.75" customHeight="1" x14ac:dyDescent="0.2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</row>
    <row r="31" spans="1:19" s="4" customFormat="1" ht="9" customHeight="1" x14ac:dyDescent="0.2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</row>
    <row r="32" spans="1:19" s="4" customFormat="1" ht="9" customHeight="1" x14ac:dyDescent="0.2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</row>
    <row r="33" spans="1:19" s="4" customFormat="1" ht="9" customHeight="1" x14ac:dyDescent="0.2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</row>
    <row r="34" spans="1:19" s="4" customFormat="1" ht="24.75" customHeight="1" x14ac:dyDescent="0.2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</row>
    <row r="35" spans="1:19" s="4" customFormat="1" ht="9" customHeight="1" x14ac:dyDescent="0.2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</row>
    <row r="36" spans="1:19" s="4" customFormat="1" ht="9" customHeight="1" x14ac:dyDescent="0.2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</row>
    <row r="37" spans="1:19" s="4" customFormat="1" ht="9" customHeight="1" x14ac:dyDescent="0.2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</row>
    <row r="38" spans="1:19" s="4" customFormat="1" ht="9" customHeight="1" x14ac:dyDescent="0.2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</row>
    <row r="39" spans="1:19" s="4" customFormat="1" ht="9" customHeight="1" x14ac:dyDescent="0.2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</row>
    <row r="40" spans="1:19" s="4" customFormat="1" ht="9" customHeight="1" x14ac:dyDescent="0.2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</row>
    <row r="41" spans="1:19" s="4" customFormat="1" ht="9" customHeight="1" x14ac:dyDescent="0.2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</row>
    <row r="42" spans="1:19" s="4" customFormat="1" ht="9" customHeight="1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</row>
    <row r="43" spans="1:19" s="4" customFormat="1" ht="9" customHeight="1" x14ac:dyDescent="0.2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</row>
    <row r="44" spans="1:19" s="4" customFormat="1" ht="9" customHeight="1" x14ac:dyDescent="0.2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</row>
    <row r="45" spans="1:19" s="4" customFormat="1" ht="9" customHeight="1" x14ac:dyDescent="0.2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</row>
    <row r="46" spans="1:19" s="4" customFormat="1" ht="24.75" customHeight="1" x14ac:dyDescent="0.2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</row>
    <row r="47" spans="1:19" s="4" customFormat="1" ht="9" customHeight="1" x14ac:dyDescent="0.2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</row>
    <row r="48" spans="1:19" s="4" customFormat="1" ht="9" customHeight="1" x14ac:dyDescent="0.2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</row>
    <row r="49" spans="1:19" s="4" customFormat="1" ht="9" customHeight="1" x14ac:dyDescent="0.2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</row>
    <row r="50" spans="1:19" s="4" customFormat="1" ht="9" customHeight="1" x14ac:dyDescent="0.2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</row>
    <row r="51" spans="1:19" s="4" customFormat="1" ht="9" customHeight="1" x14ac:dyDescent="0.2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</row>
    <row r="52" spans="1:19" s="4" customFormat="1" ht="9" customHeight="1" x14ac:dyDescent="0.2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</row>
    <row r="53" spans="1:19" s="4" customFormat="1" ht="9" customHeight="1" x14ac:dyDescent="0.2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</row>
    <row r="54" spans="1:19" s="4" customFormat="1" ht="9" customHeight="1" x14ac:dyDescent="0.2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</row>
    <row r="55" spans="1:19" s="4" customFormat="1" ht="9" customHeight="1" x14ac:dyDescent="0.2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</row>
    <row r="56" spans="1:19" s="4" customFormat="1" ht="24" customHeight="1" x14ac:dyDescent="0.2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</row>
    <row r="57" spans="1:19" s="4" customFormat="1" ht="9" customHeight="1" x14ac:dyDescent="0.2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</row>
    <row r="58" spans="1:19" s="4" customFormat="1" ht="9" customHeight="1" x14ac:dyDescent="0.2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</row>
    <row r="59" spans="1:19" s="4" customFormat="1" ht="9" customHeight="1" x14ac:dyDescent="0.2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</row>
    <row r="60" spans="1:19" s="4" customFormat="1" ht="9" customHeight="1" x14ac:dyDescent="0.2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</row>
    <row r="61" spans="1:19" s="4" customFormat="1" ht="9" customHeight="1" x14ac:dyDescent="0.2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</row>
    <row r="62" spans="1:19" s="4" customFormat="1" ht="24.75" customHeight="1" x14ac:dyDescent="0.2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</row>
    <row r="63" spans="1:19" s="4" customFormat="1" ht="9" customHeight="1" x14ac:dyDescent="0.2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</row>
    <row r="64" spans="1:19" s="4" customFormat="1" ht="9" customHeight="1" x14ac:dyDescent="0.2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</row>
    <row r="65" spans="1:19" s="4" customFormat="1" ht="9" customHeight="1" x14ac:dyDescent="0.2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</row>
    <row r="66" spans="1:19" s="4" customFormat="1" ht="9" customHeight="1" x14ac:dyDescent="0.2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</row>
    <row r="67" spans="1:19" s="4" customFormat="1" ht="9" customHeight="1" x14ac:dyDescent="0.2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</row>
    <row r="68" spans="1:19" s="4" customFormat="1" ht="25.5" customHeight="1" x14ac:dyDescent="0.2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</row>
    <row r="69" spans="1:19" s="4" customFormat="1" ht="9" customHeight="1" x14ac:dyDescent="0.2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</row>
    <row r="70" spans="1:19" s="4" customFormat="1" ht="9" customHeight="1" x14ac:dyDescent="0.2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</row>
    <row r="71" spans="1:19" s="4" customFormat="1" ht="9" customHeight="1" x14ac:dyDescent="0.2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</row>
    <row r="72" spans="1:19" s="4" customFormat="1" ht="9" customHeight="1" x14ac:dyDescent="0.2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</row>
    <row r="73" spans="1:19" s="4" customFormat="1" ht="9" customHeight="1" x14ac:dyDescent="0.2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</row>
    <row r="74" spans="1:19" s="4" customFormat="1" ht="24" customHeight="1" x14ac:dyDescent="0.2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</row>
    <row r="75" spans="1:19" s="4" customFormat="1" ht="9" customHeight="1" x14ac:dyDescent="0.2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</row>
    <row r="76" spans="1:19" s="4" customFormat="1" ht="9" customHeight="1" x14ac:dyDescent="0.2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</row>
    <row r="77" spans="1:19" s="4" customFormat="1" ht="9" customHeight="1" x14ac:dyDescent="0.2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</row>
    <row r="78" spans="1:19" s="4" customFormat="1" ht="9" customHeight="1" x14ac:dyDescent="0.2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</row>
    <row r="79" spans="1:19" s="4" customFormat="1" ht="9" customHeight="1" x14ac:dyDescent="0.2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</row>
    <row r="80" spans="1:19" s="4" customFormat="1" ht="9" customHeight="1" x14ac:dyDescent="0.2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</row>
    <row r="81" spans="1:19" s="4" customFormat="1" ht="24.75" customHeight="1" x14ac:dyDescent="0.2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</row>
    <row r="82" spans="1:19" s="4" customFormat="1" ht="9" customHeight="1" x14ac:dyDescent="0.2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</row>
    <row r="83" spans="1:19" s="4" customFormat="1" ht="9" customHeight="1" x14ac:dyDescent="0.2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</row>
    <row r="84" spans="1:19" s="4" customFormat="1" ht="9" customHeight="1" x14ac:dyDescent="0.2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</row>
    <row r="85" spans="1:19" s="4" customFormat="1" ht="9" customHeight="1" x14ac:dyDescent="0.2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</row>
    <row r="86" spans="1:19" s="4" customFormat="1" ht="9" customHeight="1" x14ac:dyDescent="0.2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</row>
    <row r="87" spans="1:19" s="4" customFormat="1" ht="9" customHeight="1" x14ac:dyDescent="0.2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</row>
    <row r="88" spans="1:19" s="4" customFormat="1" ht="9" customHeight="1" x14ac:dyDescent="0.2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</row>
    <row r="89" spans="1:19" s="4" customFormat="1" ht="9" customHeight="1" x14ac:dyDescent="0.2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</row>
    <row r="90" spans="1:19" s="4" customFormat="1" ht="9" customHeight="1" x14ac:dyDescent="0.2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</row>
    <row r="91" spans="1:19" s="4" customFormat="1" ht="9" customHeight="1" x14ac:dyDescent="0.2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</row>
    <row r="92" spans="1:19" s="4" customFormat="1" ht="9" customHeight="1" x14ac:dyDescent="0.2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</row>
    <row r="93" spans="1:19" s="4" customFormat="1" ht="23.25" customHeight="1" x14ac:dyDescent="0.2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</row>
    <row r="94" spans="1:19" s="4" customFormat="1" ht="9" customHeight="1" x14ac:dyDescent="0.2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</row>
    <row r="95" spans="1:19" s="4" customFormat="1" ht="9" customHeight="1" x14ac:dyDescent="0.2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</row>
    <row r="96" spans="1:19" s="4" customFormat="1" ht="9" customHeight="1" x14ac:dyDescent="0.2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</row>
    <row r="97" spans="1:19" s="4" customFormat="1" ht="9" customHeight="1" x14ac:dyDescent="0.2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</row>
    <row r="98" spans="1:19" s="4" customFormat="1" ht="33.75" customHeight="1" x14ac:dyDescent="0.2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</row>
    <row r="99" spans="1:19" s="4" customFormat="1" ht="11.25" customHeight="1" x14ac:dyDescent="0.2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</row>
    <row r="100" spans="1:19" s="4" customFormat="1" ht="10.5" customHeight="1" x14ac:dyDescent="0.2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</row>
    <row r="101" spans="1:19" s="4" customFormat="1" ht="10.5" customHeight="1" x14ac:dyDescent="0.2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</row>
    <row r="102" spans="1:19" s="4" customFormat="1" ht="10.5" customHeight="1" x14ac:dyDescent="0.2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</row>
    <row r="103" spans="1:19" s="4" customFormat="1" ht="10.5" customHeight="1" x14ac:dyDescent="0.2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</row>
    <row r="104" spans="1:19" s="4" customFormat="1" ht="10.5" customHeight="1" x14ac:dyDescent="0.2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</row>
    <row r="105" spans="1:19" s="4" customFormat="1" ht="27" customHeight="1" x14ac:dyDescent="0.2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</row>
    <row r="106" spans="1:19" s="4" customFormat="1" ht="9" customHeight="1" x14ac:dyDescent="0.2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</row>
    <row r="107" spans="1:19" s="4" customFormat="1" ht="9" customHeight="1" x14ac:dyDescent="0.2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</row>
    <row r="108" spans="1:19" s="4" customFormat="1" ht="9" customHeight="1" x14ac:dyDescent="0.2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</row>
    <row r="109" spans="1:19" s="4" customFormat="1" ht="24" customHeight="1" x14ac:dyDescent="0.2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</row>
    <row r="110" spans="1:19" s="4" customFormat="1" ht="9" customHeight="1" x14ac:dyDescent="0.2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</row>
    <row r="111" spans="1:19" s="4" customFormat="1" ht="9" customHeight="1" x14ac:dyDescent="0.2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</row>
    <row r="112" spans="1:19" s="4" customFormat="1" ht="9" customHeight="1" x14ac:dyDescent="0.2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</row>
    <row r="113" spans="1:19" s="4" customFormat="1" ht="11.25" customHeight="1" x14ac:dyDescent="0.2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</row>
    <row r="114" spans="1:19" s="4" customFormat="1" ht="24" customHeight="1" x14ac:dyDescent="0.2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</row>
    <row r="115" spans="1:19" s="4" customFormat="1" ht="9" customHeight="1" x14ac:dyDescent="0.2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</row>
    <row r="116" spans="1:19" s="4" customFormat="1" ht="9" customHeight="1" x14ac:dyDescent="0.2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</row>
    <row r="117" spans="1:19" s="4" customFormat="1" ht="9" customHeight="1" x14ac:dyDescent="0.2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</row>
    <row r="118" spans="1:19" s="4" customFormat="1" ht="9" customHeight="1" x14ac:dyDescent="0.2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</row>
    <row r="119" spans="1:19" s="4" customFormat="1" ht="9" customHeight="1" x14ac:dyDescent="0.2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</row>
    <row r="120" spans="1:19" s="4" customFormat="1" ht="9" customHeight="1" x14ac:dyDescent="0.2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</row>
    <row r="121" spans="1:19" s="4" customFormat="1" ht="9" customHeight="1" x14ac:dyDescent="0.2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</row>
    <row r="122" spans="1:19" s="4" customFormat="1" ht="24" customHeight="1" x14ac:dyDescent="0.2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</row>
    <row r="123" spans="1:19" s="4" customFormat="1" ht="9" customHeight="1" x14ac:dyDescent="0.2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</row>
    <row r="124" spans="1:19" s="4" customFormat="1" ht="9" customHeight="1" x14ac:dyDescent="0.2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</row>
    <row r="125" spans="1:19" s="4" customFormat="1" ht="24" customHeight="1" x14ac:dyDescent="0.2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</row>
    <row r="126" spans="1:19" s="4" customFormat="1" ht="9" customHeight="1" x14ac:dyDescent="0.2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</row>
    <row r="127" spans="1:19" s="4" customFormat="1" ht="9" customHeight="1" x14ac:dyDescent="0.2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</row>
    <row r="128" spans="1:19" s="4" customFormat="1" ht="24.75" customHeight="1" x14ac:dyDescent="0.2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</row>
    <row r="129" spans="1:19" s="4" customFormat="1" ht="9" customHeight="1" x14ac:dyDescent="0.2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</row>
    <row r="130" spans="1:19" s="4" customFormat="1" ht="9" customHeight="1" x14ac:dyDescent="0.2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</row>
    <row r="131" spans="1:19" s="4" customFormat="1" ht="9" customHeight="1" x14ac:dyDescent="0.2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</row>
    <row r="132" spans="1:19" s="4" customFormat="1" ht="9" customHeight="1" x14ac:dyDescent="0.2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</row>
    <row r="133" spans="1:19" s="4" customFormat="1" ht="9" customHeight="1" x14ac:dyDescent="0.2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</row>
    <row r="134" spans="1:19" s="4" customFormat="1" ht="9" customHeight="1" x14ac:dyDescent="0.2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</row>
    <row r="135" spans="1:19" s="4" customFormat="1" ht="29.25" customHeight="1" x14ac:dyDescent="0.2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</row>
    <row r="136" spans="1:19" s="4" customFormat="1" ht="9" customHeight="1" x14ac:dyDescent="0.2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</row>
    <row r="137" spans="1:19" s="4" customFormat="1" ht="9" customHeight="1" x14ac:dyDescent="0.2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</row>
    <row r="138" spans="1:19" s="4" customFormat="1" ht="24.75" customHeight="1" x14ac:dyDescent="0.2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</row>
    <row r="139" spans="1:19" s="4" customFormat="1" ht="9" customHeight="1" x14ac:dyDescent="0.2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</row>
    <row r="140" spans="1:19" s="4" customFormat="1" ht="9" customHeight="1" x14ac:dyDescent="0.2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</row>
    <row r="141" spans="1:19" s="4" customFormat="1" ht="9" customHeight="1" x14ac:dyDescent="0.2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</row>
    <row r="142" spans="1:19" s="4" customFormat="1" ht="9" customHeight="1" x14ac:dyDescent="0.2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</row>
    <row r="143" spans="1:19" s="4" customFormat="1" ht="9" customHeight="1" x14ac:dyDescent="0.2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</row>
    <row r="144" spans="1:19" s="4" customFormat="1" ht="9" customHeight="1" x14ac:dyDescent="0.2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</row>
    <row r="145" spans="1:19" s="4" customFormat="1" ht="9" customHeight="1" x14ac:dyDescent="0.2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</row>
    <row r="146" spans="1:19" s="4" customFormat="1" ht="9" customHeight="1" x14ac:dyDescent="0.2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</row>
    <row r="147" spans="1:19" s="4" customFormat="1" ht="24.75" customHeight="1" x14ac:dyDescent="0.2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</row>
    <row r="148" spans="1:19" s="4" customFormat="1" ht="9" customHeight="1" x14ac:dyDescent="0.2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</row>
    <row r="149" spans="1:19" s="4" customFormat="1" ht="9" customHeight="1" x14ac:dyDescent="0.2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</row>
    <row r="150" spans="1:19" s="4" customFormat="1" ht="22.5" customHeight="1" x14ac:dyDescent="0.2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</row>
    <row r="151" spans="1:19" s="4" customFormat="1" ht="9" customHeight="1" x14ac:dyDescent="0.2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</row>
    <row r="152" spans="1:19" s="4" customFormat="1" ht="9" customHeight="1" x14ac:dyDescent="0.2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</row>
    <row r="153" spans="1:19" s="4" customFormat="1" ht="9" customHeight="1" x14ac:dyDescent="0.2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</row>
    <row r="154" spans="1:19" s="4" customFormat="1" ht="24" customHeight="1" x14ac:dyDescent="0.2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</row>
    <row r="155" spans="1:19" s="4" customFormat="1" ht="9" customHeight="1" x14ac:dyDescent="0.2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</row>
    <row r="156" spans="1:19" s="4" customFormat="1" ht="9" customHeight="1" x14ac:dyDescent="0.2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</row>
    <row r="157" spans="1:19" s="4" customFormat="1" ht="9" customHeight="1" x14ac:dyDescent="0.2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</row>
    <row r="158" spans="1:19" s="4" customFormat="1" ht="9" customHeight="1" x14ac:dyDescent="0.2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</row>
    <row r="159" spans="1:19" s="4" customFormat="1" ht="26.25" customHeight="1" x14ac:dyDescent="0.2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</row>
    <row r="160" spans="1:19" s="4" customFormat="1" ht="9" customHeight="1" x14ac:dyDescent="0.2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</row>
    <row r="161" spans="1:19" s="4" customFormat="1" ht="9" customHeight="1" x14ac:dyDescent="0.2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</row>
    <row r="162" spans="1:19" s="4" customFormat="1" ht="9" customHeight="1" x14ac:dyDescent="0.2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</row>
    <row r="163" spans="1:19" s="4" customFormat="1" ht="24.75" customHeight="1" x14ac:dyDescent="0.2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</row>
    <row r="164" spans="1:19" s="4" customFormat="1" ht="9" customHeight="1" x14ac:dyDescent="0.2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</row>
    <row r="165" spans="1:19" s="4" customFormat="1" ht="9" customHeight="1" x14ac:dyDescent="0.2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</row>
    <row r="166" spans="1:19" s="4" customFormat="1" ht="9" customHeight="1" x14ac:dyDescent="0.2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</row>
    <row r="167" spans="1:19" s="4" customFormat="1" ht="9" customHeight="1" x14ac:dyDescent="0.2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</row>
    <row r="168" spans="1:19" s="4" customFormat="1" ht="9" customHeight="1" x14ac:dyDescent="0.2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</row>
    <row r="169" spans="1:19" s="4" customFormat="1" ht="9" customHeight="1" x14ac:dyDescent="0.2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</row>
    <row r="170" spans="1:19" s="4" customFormat="1" ht="9" customHeight="1" x14ac:dyDescent="0.2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</row>
    <row r="171" spans="1:19" s="4" customFormat="1" ht="9" customHeight="1" x14ac:dyDescent="0.2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</row>
    <row r="172" spans="1:19" s="4" customFormat="1" ht="33" customHeight="1" x14ac:dyDescent="0.2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</row>
    <row r="173" spans="1:19" s="4" customFormat="1" ht="9" customHeight="1" x14ac:dyDescent="0.2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</row>
    <row r="174" spans="1:19" s="4" customFormat="1" ht="9" customHeight="1" x14ac:dyDescent="0.2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</row>
    <row r="175" spans="1:19" s="4" customFormat="1" ht="9" customHeight="1" x14ac:dyDescent="0.2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</row>
    <row r="176" spans="1:19" s="4" customFormat="1" ht="23.25" customHeight="1" x14ac:dyDescent="0.2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</row>
    <row r="177" spans="1:19" s="4" customFormat="1" ht="9" customHeight="1" x14ac:dyDescent="0.2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</row>
    <row r="178" spans="1:19" s="4" customFormat="1" ht="9" customHeight="1" x14ac:dyDescent="0.2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</row>
    <row r="179" spans="1:19" s="4" customFormat="1" ht="24.75" customHeight="1" x14ac:dyDescent="0.2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</row>
    <row r="180" spans="1:19" s="4" customFormat="1" ht="9" customHeight="1" x14ac:dyDescent="0.2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</row>
    <row r="181" spans="1:19" s="4" customFormat="1" ht="9" customHeight="1" x14ac:dyDescent="0.2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</row>
    <row r="182" spans="1:19" s="4" customFormat="1" ht="9" customHeight="1" x14ac:dyDescent="0.2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</row>
    <row r="183" spans="1:19" s="4" customFormat="1" ht="27" customHeight="1" x14ac:dyDescent="0.2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</row>
    <row r="184" spans="1:19" s="4" customFormat="1" ht="9" customHeight="1" x14ac:dyDescent="0.2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</row>
    <row r="185" spans="1:19" s="4" customFormat="1" ht="9" customHeight="1" x14ac:dyDescent="0.2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</row>
    <row r="186" spans="1:19" s="4" customFormat="1" ht="9" customHeight="1" x14ac:dyDescent="0.2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</row>
    <row r="187" spans="1:19" s="4" customFormat="1" ht="9" customHeight="1" x14ac:dyDescent="0.2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</row>
    <row r="188" spans="1:19" s="4" customFormat="1" ht="9" customHeight="1" x14ac:dyDescent="0.2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</row>
    <row r="189" spans="1:19" s="4" customFormat="1" ht="9" customHeight="1" x14ac:dyDescent="0.2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</row>
    <row r="190" spans="1:19" s="4" customFormat="1" ht="9" customHeight="1" x14ac:dyDescent="0.2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</row>
    <row r="191" spans="1:19" s="4" customFormat="1" ht="24" customHeight="1" x14ac:dyDescent="0.2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</row>
    <row r="192" spans="1:19" s="4" customFormat="1" ht="9" customHeight="1" x14ac:dyDescent="0.2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</row>
    <row r="193" spans="1:19" s="4" customFormat="1" ht="9" customHeight="1" x14ac:dyDescent="0.2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</row>
    <row r="194" spans="1:19" s="4" customFormat="1" ht="9" customHeight="1" x14ac:dyDescent="0.2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</row>
    <row r="195" spans="1:19" s="4" customFormat="1" ht="9" customHeight="1" x14ac:dyDescent="0.2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</row>
    <row r="196" spans="1:19" s="4" customFormat="1" ht="23.25" customHeight="1" x14ac:dyDescent="0.2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</row>
    <row r="197" spans="1:19" s="4" customFormat="1" ht="9" customHeight="1" x14ac:dyDescent="0.2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</row>
    <row r="198" spans="1:19" s="4" customFormat="1" ht="9" customHeight="1" x14ac:dyDescent="0.2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</row>
    <row r="199" spans="1:19" s="4" customFormat="1" ht="34.5" customHeight="1" x14ac:dyDescent="0.2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</row>
    <row r="200" spans="1:19" s="4" customFormat="1" ht="9" customHeight="1" x14ac:dyDescent="0.2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</row>
    <row r="201" spans="1:19" s="4" customFormat="1" ht="9" customHeight="1" x14ac:dyDescent="0.2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</row>
    <row r="202" spans="1:19" s="4" customFormat="1" ht="9" customHeight="1" x14ac:dyDescent="0.2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</row>
    <row r="203" spans="1:19" s="4" customFormat="1" ht="9" customHeight="1" x14ac:dyDescent="0.2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</row>
    <row r="204" spans="1:19" s="4" customFormat="1" ht="24" customHeight="1" x14ac:dyDescent="0.2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</row>
    <row r="205" spans="1:19" s="4" customFormat="1" ht="9" customHeight="1" x14ac:dyDescent="0.2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</row>
    <row r="206" spans="1:19" s="4" customFormat="1" ht="9" customHeight="1" x14ac:dyDescent="0.2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</row>
    <row r="207" spans="1:19" s="4" customFormat="1" ht="24" customHeight="1" x14ac:dyDescent="0.2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</row>
    <row r="208" spans="1:19" s="4" customFormat="1" ht="9" customHeight="1" x14ac:dyDescent="0.2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</row>
    <row r="209" spans="1:19" s="4" customFormat="1" ht="9" customHeight="1" x14ac:dyDescent="0.2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</row>
    <row r="210" spans="1:19" s="4" customFormat="1" ht="24" customHeight="1" x14ac:dyDescent="0.2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</row>
    <row r="211" spans="1:19" s="4" customFormat="1" ht="9" customHeight="1" x14ac:dyDescent="0.2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</row>
    <row r="212" spans="1:19" s="4" customFormat="1" ht="9" customHeight="1" x14ac:dyDescent="0.2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</row>
    <row r="213" spans="1:19" s="4" customFormat="1" ht="9" customHeight="1" x14ac:dyDescent="0.2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</row>
    <row r="214" spans="1:19" s="4" customFormat="1" ht="24" customHeight="1" x14ac:dyDescent="0.2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</row>
    <row r="215" spans="1:19" s="4" customFormat="1" ht="9" customHeight="1" x14ac:dyDescent="0.2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</row>
    <row r="216" spans="1:19" s="4" customFormat="1" ht="9" customHeight="1" x14ac:dyDescent="0.2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</row>
    <row r="217" spans="1:19" s="4" customFormat="1" ht="9" customHeight="1" x14ac:dyDescent="0.2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</row>
    <row r="218" spans="1:19" s="4" customFormat="1" ht="23.25" customHeight="1" x14ac:dyDescent="0.2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</row>
    <row r="219" spans="1:19" s="4" customFormat="1" ht="9" customHeight="1" x14ac:dyDescent="0.2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</row>
    <row r="220" spans="1:19" s="4" customFormat="1" ht="9" customHeight="1" x14ac:dyDescent="0.2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</row>
    <row r="221" spans="1:19" s="4" customFormat="1" ht="24" customHeight="1" x14ac:dyDescent="0.2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</row>
    <row r="222" spans="1:19" s="4" customFormat="1" ht="9" customHeight="1" x14ac:dyDescent="0.2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</row>
    <row r="223" spans="1:19" s="4" customFormat="1" ht="9" customHeight="1" x14ac:dyDescent="0.2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</row>
    <row r="224" spans="1:19" s="4" customFormat="1" ht="23.25" customHeight="1" x14ac:dyDescent="0.2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</row>
    <row r="225" spans="1:19" s="4" customFormat="1" ht="9" customHeight="1" x14ac:dyDescent="0.2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</row>
    <row r="226" spans="1:19" s="4" customFormat="1" ht="9" customHeight="1" x14ac:dyDescent="0.2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</row>
    <row r="227" spans="1:19" s="4" customFormat="1" ht="9" customHeight="1" x14ac:dyDescent="0.2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</row>
    <row r="228" spans="1:19" s="4" customFormat="1" ht="9" customHeight="1" x14ac:dyDescent="0.2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</row>
    <row r="229" spans="1:19" s="4" customFormat="1" ht="9" customHeight="1" x14ac:dyDescent="0.2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</row>
    <row r="230" spans="1:19" s="4" customFormat="1" ht="9" customHeight="1" x14ac:dyDescent="0.2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</row>
    <row r="231" spans="1:19" s="4" customFormat="1" ht="9" customHeight="1" x14ac:dyDescent="0.2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</row>
    <row r="232" spans="1:19" s="4" customFormat="1" ht="9" customHeight="1" x14ac:dyDescent="0.2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</row>
    <row r="233" spans="1:19" s="4" customFormat="1" ht="9" customHeight="1" x14ac:dyDescent="0.2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</row>
    <row r="234" spans="1:19" s="4" customFormat="1" ht="23.25" customHeight="1" x14ac:dyDescent="0.2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</row>
    <row r="235" spans="1:19" s="4" customFormat="1" ht="9" customHeight="1" x14ac:dyDescent="0.2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</row>
    <row r="236" spans="1:19" s="4" customFormat="1" ht="14.25" customHeight="1" x14ac:dyDescent="0.2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</row>
    <row r="237" spans="1:19" s="4" customFormat="1" ht="10.5" customHeight="1" x14ac:dyDescent="0.2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</row>
    <row r="238" spans="1:19" s="4" customFormat="1" ht="9" customHeight="1" x14ac:dyDescent="0.2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</row>
    <row r="239" spans="1:19" s="4" customFormat="1" ht="9" customHeight="1" x14ac:dyDescent="0.2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</row>
    <row r="240" spans="1:19" s="4" customFormat="1" ht="9" customHeight="1" x14ac:dyDescent="0.2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</row>
    <row r="241" spans="1:19" s="4" customFormat="1" ht="9" customHeight="1" x14ac:dyDescent="0.2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</row>
    <row r="242" spans="1:19" s="4" customFormat="1" ht="9" customHeight="1" x14ac:dyDescent="0.2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</row>
    <row r="243" spans="1:19" s="4" customFormat="1" ht="9" customHeight="1" x14ac:dyDescent="0.2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</row>
    <row r="244" spans="1:19" s="4" customFormat="1" ht="9" customHeight="1" x14ac:dyDescent="0.2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</row>
    <row r="245" spans="1:19" s="4" customFormat="1" ht="9" customHeight="1" x14ac:dyDescent="0.2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</row>
    <row r="246" spans="1:19" s="4" customFormat="1" ht="9" customHeight="1" x14ac:dyDescent="0.2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</row>
    <row r="247" spans="1:19" s="4" customFormat="1" ht="9" customHeight="1" x14ac:dyDescent="0.2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</row>
    <row r="248" spans="1:19" s="4" customFormat="1" ht="9" customHeight="1" x14ac:dyDescent="0.2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</row>
    <row r="249" spans="1:19" s="4" customFormat="1" ht="9" customHeight="1" x14ac:dyDescent="0.2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</row>
    <row r="250" spans="1:19" s="4" customFormat="1" ht="9" customHeight="1" x14ac:dyDescent="0.2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</row>
    <row r="251" spans="1:19" s="4" customFormat="1" ht="9" customHeight="1" x14ac:dyDescent="0.2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</row>
    <row r="252" spans="1:19" s="4" customFormat="1" ht="9" customHeight="1" x14ac:dyDescent="0.2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</row>
    <row r="253" spans="1:19" s="4" customFormat="1" ht="9" customHeight="1" x14ac:dyDescent="0.2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</row>
    <row r="254" spans="1:19" s="4" customFormat="1" ht="9" customHeight="1" x14ac:dyDescent="0.2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</row>
    <row r="255" spans="1:19" s="4" customFormat="1" ht="9" customHeight="1" x14ac:dyDescent="0.2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</row>
    <row r="256" spans="1:19" s="4" customFormat="1" ht="9" customHeight="1" x14ac:dyDescent="0.2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</row>
    <row r="257" spans="1:19" s="4" customFormat="1" ht="9" customHeight="1" x14ac:dyDescent="0.2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</row>
    <row r="258" spans="1:19" s="4" customFormat="1" ht="9" customHeight="1" x14ac:dyDescent="0.2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</row>
    <row r="259" spans="1:19" s="4" customFormat="1" ht="9" customHeight="1" x14ac:dyDescent="0.2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</row>
    <row r="260" spans="1:19" s="4" customFormat="1" ht="9" customHeight="1" x14ac:dyDescent="0.2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</row>
    <row r="261" spans="1:19" s="4" customFormat="1" ht="9" customHeight="1" x14ac:dyDescent="0.2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</row>
    <row r="262" spans="1:19" s="4" customFormat="1" ht="9" customHeight="1" x14ac:dyDescent="0.2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</row>
    <row r="263" spans="1:19" s="4" customFormat="1" ht="9" customHeight="1" x14ac:dyDescent="0.2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</row>
    <row r="264" spans="1:19" s="4" customFormat="1" ht="9" customHeight="1" x14ac:dyDescent="0.2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</row>
    <row r="265" spans="1:19" s="4" customFormat="1" ht="9" customHeight="1" x14ac:dyDescent="0.2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</row>
    <row r="266" spans="1:19" s="4" customFormat="1" ht="9" customHeight="1" x14ac:dyDescent="0.2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</row>
    <row r="267" spans="1:19" s="4" customFormat="1" ht="9" customHeight="1" x14ac:dyDescent="0.2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</row>
    <row r="268" spans="1:19" s="4" customFormat="1" ht="9" customHeight="1" x14ac:dyDescent="0.2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</row>
    <row r="269" spans="1:19" s="4" customFormat="1" ht="9" customHeight="1" x14ac:dyDescent="0.2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</row>
    <row r="270" spans="1:19" s="4" customFormat="1" ht="9" customHeight="1" x14ac:dyDescent="0.2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</row>
    <row r="271" spans="1:19" s="4" customFormat="1" ht="9" customHeight="1" x14ac:dyDescent="0.2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</row>
    <row r="272" spans="1:19" s="4" customFormat="1" ht="9" customHeight="1" x14ac:dyDescent="0.2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</row>
    <row r="273" spans="1:19" s="4" customFormat="1" ht="9" customHeight="1" x14ac:dyDescent="0.2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</row>
    <row r="274" spans="1:19" s="4" customFormat="1" ht="9" customHeight="1" x14ac:dyDescent="0.2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</row>
    <row r="275" spans="1:19" s="4" customFormat="1" ht="9" customHeight="1" x14ac:dyDescent="0.2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</row>
    <row r="276" spans="1:19" s="4" customFormat="1" ht="9" customHeight="1" x14ac:dyDescent="0.2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</row>
    <row r="277" spans="1:19" s="4" customFormat="1" ht="9" customHeight="1" x14ac:dyDescent="0.2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</row>
    <row r="278" spans="1:19" s="4" customFormat="1" ht="9" customHeight="1" x14ac:dyDescent="0.2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</row>
    <row r="279" spans="1:19" s="4" customFormat="1" ht="9" customHeight="1" x14ac:dyDescent="0.2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</row>
    <row r="280" spans="1:19" s="4" customFormat="1" ht="9" customHeight="1" x14ac:dyDescent="0.2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</row>
    <row r="281" spans="1:19" s="4" customFormat="1" ht="9" customHeight="1" x14ac:dyDescent="0.2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</row>
    <row r="282" spans="1:19" s="4" customFormat="1" ht="9" customHeight="1" x14ac:dyDescent="0.2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</row>
    <row r="283" spans="1:19" s="4" customFormat="1" ht="9" customHeight="1" x14ac:dyDescent="0.2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</row>
    <row r="284" spans="1:19" s="4" customFormat="1" ht="9" customHeight="1" x14ac:dyDescent="0.2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</row>
    <row r="285" spans="1:19" s="4" customFormat="1" ht="9" customHeight="1" x14ac:dyDescent="0.2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</row>
    <row r="286" spans="1:19" s="4" customFormat="1" ht="9" customHeight="1" x14ac:dyDescent="0.2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</row>
    <row r="287" spans="1:19" s="4" customFormat="1" ht="9" customHeight="1" x14ac:dyDescent="0.2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</row>
    <row r="288" spans="1:19" s="4" customFormat="1" ht="9" customHeight="1" x14ac:dyDescent="0.2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</row>
    <row r="289" spans="1:19" s="4" customFormat="1" ht="9" customHeight="1" x14ac:dyDescent="0.2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</row>
    <row r="290" spans="1:19" s="4" customFormat="1" ht="9" customHeight="1" x14ac:dyDescent="0.2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</row>
    <row r="291" spans="1:19" s="4" customFormat="1" ht="9" customHeight="1" x14ac:dyDescent="0.2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</row>
    <row r="292" spans="1:19" s="4" customFormat="1" ht="9" customHeight="1" x14ac:dyDescent="0.2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</row>
    <row r="293" spans="1:19" s="4" customFormat="1" ht="9" customHeight="1" x14ac:dyDescent="0.2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</row>
    <row r="294" spans="1:19" s="4" customFormat="1" ht="9" customHeight="1" x14ac:dyDescent="0.2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</row>
    <row r="295" spans="1:19" s="4" customFormat="1" ht="9" customHeight="1" x14ac:dyDescent="0.2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</row>
    <row r="296" spans="1:19" s="4" customFormat="1" ht="9" customHeight="1" x14ac:dyDescent="0.2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</row>
    <row r="297" spans="1:19" s="4" customFormat="1" ht="9" customHeight="1" x14ac:dyDescent="0.2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</row>
    <row r="298" spans="1:19" s="4" customFormat="1" ht="9" customHeight="1" x14ac:dyDescent="0.2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</row>
    <row r="299" spans="1:19" s="4" customFormat="1" ht="9" customHeight="1" x14ac:dyDescent="0.2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</row>
    <row r="300" spans="1:19" s="4" customFormat="1" ht="9" customHeight="1" x14ac:dyDescent="0.2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</row>
    <row r="301" spans="1:19" s="4" customFormat="1" ht="9" customHeight="1" x14ac:dyDescent="0.2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</row>
    <row r="302" spans="1:19" s="4" customFormat="1" ht="9" customHeight="1" x14ac:dyDescent="0.2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</row>
    <row r="303" spans="1:19" s="4" customFormat="1" ht="9" customHeight="1" x14ac:dyDescent="0.2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</row>
    <row r="304" spans="1:19" s="4" customFormat="1" ht="9" customHeight="1" x14ac:dyDescent="0.2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</row>
    <row r="305" spans="1:19" s="4" customFormat="1" ht="9" customHeight="1" x14ac:dyDescent="0.2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</row>
    <row r="306" spans="1:19" s="4" customFormat="1" ht="9" customHeight="1" x14ac:dyDescent="0.2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</row>
    <row r="307" spans="1:19" s="4" customFormat="1" ht="9" customHeight="1" x14ac:dyDescent="0.2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</row>
    <row r="308" spans="1:19" s="4" customFormat="1" ht="9" customHeight="1" x14ac:dyDescent="0.2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</row>
    <row r="309" spans="1:19" s="4" customFormat="1" ht="9" customHeight="1" x14ac:dyDescent="0.2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</row>
    <row r="310" spans="1:19" s="4" customFormat="1" ht="9" customHeight="1" x14ac:dyDescent="0.2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</row>
    <row r="311" spans="1:19" s="4" customFormat="1" ht="9" customHeight="1" x14ac:dyDescent="0.2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</row>
    <row r="312" spans="1:19" s="4" customFormat="1" ht="9" customHeight="1" x14ac:dyDescent="0.2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</row>
    <row r="313" spans="1:19" s="4" customFormat="1" ht="9" customHeight="1" x14ac:dyDescent="0.2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</row>
    <row r="314" spans="1:19" s="4" customFormat="1" ht="9" customHeight="1" x14ac:dyDescent="0.2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</row>
    <row r="315" spans="1:19" s="4" customFormat="1" ht="9" customHeight="1" x14ac:dyDescent="0.2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</row>
    <row r="316" spans="1:19" s="4" customFormat="1" ht="9" customHeight="1" x14ac:dyDescent="0.2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</row>
    <row r="317" spans="1:19" s="4" customFormat="1" ht="9" customHeight="1" x14ac:dyDescent="0.2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</row>
    <row r="318" spans="1:19" s="4" customFormat="1" ht="9" customHeight="1" x14ac:dyDescent="0.2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</row>
    <row r="319" spans="1:19" s="4" customFormat="1" ht="9" customHeight="1" x14ac:dyDescent="0.2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</row>
    <row r="320" spans="1:19" s="4" customFormat="1" ht="9" customHeight="1" x14ac:dyDescent="0.2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</row>
    <row r="321" spans="1:19" s="4" customFormat="1" ht="9" customHeight="1" x14ac:dyDescent="0.2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</row>
    <row r="322" spans="1:19" s="4" customFormat="1" ht="9" customHeight="1" x14ac:dyDescent="0.2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</row>
    <row r="323" spans="1:19" s="4" customFormat="1" ht="9" customHeight="1" x14ac:dyDescent="0.2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</row>
    <row r="324" spans="1:19" s="4" customFormat="1" ht="9" customHeight="1" x14ac:dyDescent="0.2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</row>
    <row r="325" spans="1:19" s="4" customFormat="1" ht="9" customHeight="1" x14ac:dyDescent="0.2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</row>
    <row r="326" spans="1:19" s="4" customFormat="1" ht="9" customHeight="1" x14ac:dyDescent="0.2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</row>
    <row r="327" spans="1:19" s="4" customFormat="1" ht="9" customHeight="1" x14ac:dyDescent="0.2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</row>
    <row r="328" spans="1:19" s="4" customFormat="1" ht="9" customHeight="1" x14ac:dyDescent="0.2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</row>
    <row r="329" spans="1:19" s="4" customFormat="1" ht="9" customHeight="1" x14ac:dyDescent="0.2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</row>
    <row r="330" spans="1:19" s="4" customFormat="1" ht="9" customHeight="1" x14ac:dyDescent="0.2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</row>
    <row r="331" spans="1:19" s="4" customFormat="1" ht="9" customHeight="1" x14ac:dyDescent="0.2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</row>
    <row r="332" spans="1:19" s="4" customFormat="1" ht="9" customHeight="1" x14ac:dyDescent="0.2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</row>
    <row r="333" spans="1:19" s="4" customFormat="1" ht="9" customHeight="1" x14ac:dyDescent="0.2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</row>
    <row r="334" spans="1:19" s="4" customFormat="1" ht="9" customHeight="1" x14ac:dyDescent="0.2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</row>
    <row r="335" spans="1:19" s="4" customFormat="1" ht="9" customHeight="1" x14ac:dyDescent="0.2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</row>
    <row r="336" spans="1:19" s="4" customFormat="1" ht="9" customHeight="1" x14ac:dyDescent="0.2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</row>
    <row r="337" spans="1:19" s="4" customFormat="1" ht="9" customHeight="1" x14ac:dyDescent="0.2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</row>
    <row r="338" spans="1:19" s="4" customFormat="1" ht="9" customHeight="1" x14ac:dyDescent="0.2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</row>
    <row r="339" spans="1:19" s="4" customFormat="1" ht="9" customHeight="1" x14ac:dyDescent="0.2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</row>
    <row r="340" spans="1:19" s="4" customFormat="1" ht="9" customHeight="1" x14ac:dyDescent="0.2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</row>
    <row r="341" spans="1:19" s="4" customFormat="1" ht="9" customHeight="1" x14ac:dyDescent="0.2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</row>
    <row r="342" spans="1:19" s="4" customFormat="1" ht="9" customHeight="1" x14ac:dyDescent="0.2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</row>
    <row r="343" spans="1:19" s="4" customFormat="1" ht="9" customHeight="1" x14ac:dyDescent="0.2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</row>
    <row r="344" spans="1:19" s="4" customFormat="1" ht="9" customHeight="1" x14ac:dyDescent="0.2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</row>
    <row r="345" spans="1:19" s="4" customFormat="1" ht="9" customHeight="1" x14ac:dyDescent="0.2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</row>
    <row r="346" spans="1:19" s="4" customFormat="1" ht="9" customHeight="1" x14ac:dyDescent="0.2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</row>
    <row r="347" spans="1:19" s="4" customFormat="1" ht="9" customHeight="1" x14ac:dyDescent="0.2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</row>
    <row r="348" spans="1:19" s="4" customFormat="1" ht="9" customHeight="1" x14ac:dyDescent="0.2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</row>
    <row r="349" spans="1:19" s="4" customFormat="1" ht="9" customHeight="1" x14ac:dyDescent="0.2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</row>
    <row r="350" spans="1:19" s="4" customFormat="1" ht="9" customHeight="1" x14ac:dyDescent="0.2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</row>
    <row r="351" spans="1:19" s="4" customFormat="1" ht="9" customHeight="1" x14ac:dyDescent="0.2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</row>
    <row r="352" spans="1:19" s="4" customFormat="1" ht="9" customHeight="1" x14ac:dyDescent="0.2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</row>
    <row r="353" spans="1:21" s="4" customFormat="1" ht="9" customHeight="1" x14ac:dyDescent="0.2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</row>
    <row r="354" spans="1:21" s="4" customFormat="1" ht="9" customHeight="1" x14ac:dyDescent="0.2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</row>
    <row r="355" spans="1:21" s="4" customFormat="1" ht="9" customHeight="1" x14ac:dyDescent="0.2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</row>
    <row r="356" spans="1:21" s="4" customFormat="1" ht="9" customHeight="1" x14ac:dyDescent="0.2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</row>
    <row r="357" spans="1:21" s="4" customFormat="1" ht="9" customHeight="1" x14ac:dyDescent="0.2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</row>
    <row r="358" spans="1:21" s="4" customFormat="1" ht="9" customHeight="1" x14ac:dyDescent="0.2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</row>
    <row r="359" spans="1:21" s="4" customFormat="1" ht="9" customHeight="1" x14ac:dyDescent="0.2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</row>
    <row r="360" spans="1:21" s="4" customFormat="1" ht="9" customHeight="1" x14ac:dyDescent="0.2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</row>
    <row r="361" spans="1:21" s="4" customFormat="1" ht="9" customHeight="1" x14ac:dyDescent="0.2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</row>
    <row r="362" spans="1:21" s="4" customFormat="1" ht="9" customHeight="1" x14ac:dyDescent="0.2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</row>
    <row r="363" spans="1:21" s="4" customFormat="1" ht="9" customHeight="1" x14ac:dyDescent="0.2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</row>
    <row r="364" spans="1:21" s="4" customFormat="1" ht="9" customHeight="1" x14ac:dyDescent="0.2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</row>
    <row r="365" spans="1:21" s="4" customFormat="1" ht="9" customHeight="1" x14ac:dyDescent="0.2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</row>
    <row r="366" spans="1:21" s="4" customFormat="1" ht="9" customHeight="1" x14ac:dyDescent="0.2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</row>
    <row r="367" spans="1:21" s="4" customFormat="1" ht="9" customHeight="1" x14ac:dyDescent="0.2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U367" s="4" t="s">
        <v>239</v>
      </c>
    </row>
    <row r="368" spans="1:21" s="4" customFormat="1" ht="9" customHeight="1" x14ac:dyDescent="0.2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</row>
    <row r="369" spans="1:19" s="4" customFormat="1" ht="9" customHeight="1" x14ac:dyDescent="0.2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</row>
    <row r="370" spans="1:19" s="4" customFormat="1" ht="9" customHeight="1" x14ac:dyDescent="0.2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</row>
    <row r="371" spans="1:19" s="4" customFormat="1" ht="9" customHeight="1" x14ac:dyDescent="0.2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</row>
    <row r="372" spans="1:19" s="4" customFormat="1" ht="9" customHeight="1" x14ac:dyDescent="0.2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</row>
    <row r="373" spans="1:19" s="4" customFormat="1" ht="9.75" customHeight="1" x14ac:dyDescent="0.2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</row>
    <row r="374" spans="1:19" s="4" customFormat="1" ht="9" customHeight="1" x14ac:dyDescent="0.2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</row>
    <row r="375" spans="1:19" s="4" customFormat="1" ht="9" customHeight="1" x14ac:dyDescent="0.2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</row>
    <row r="376" spans="1:19" s="4" customFormat="1" ht="9" customHeight="1" x14ac:dyDescent="0.2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</row>
    <row r="377" spans="1:19" s="4" customFormat="1" ht="9" customHeight="1" x14ac:dyDescent="0.2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</row>
    <row r="378" spans="1:19" s="4" customFormat="1" ht="9" customHeight="1" x14ac:dyDescent="0.2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</row>
    <row r="379" spans="1:19" s="4" customFormat="1" ht="9" customHeight="1" x14ac:dyDescent="0.2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</row>
    <row r="380" spans="1:19" s="4" customFormat="1" ht="9" customHeight="1" x14ac:dyDescent="0.2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</row>
    <row r="381" spans="1:19" s="4" customFormat="1" ht="9" customHeight="1" x14ac:dyDescent="0.2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</row>
    <row r="382" spans="1:19" s="4" customFormat="1" ht="9" customHeight="1" x14ac:dyDescent="0.2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</row>
    <row r="383" spans="1:19" s="4" customFormat="1" ht="21.75" customHeight="1" x14ac:dyDescent="0.2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</row>
    <row r="384" spans="1:19" s="4" customFormat="1" ht="23.25" customHeight="1" x14ac:dyDescent="0.2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</row>
    <row r="385" spans="1:19" s="4" customFormat="1" ht="9" customHeight="1" x14ac:dyDescent="0.2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</row>
    <row r="386" spans="1:19" s="4" customFormat="1" ht="9" customHeight="1" x14ac:dyDescent="0.2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</row>
    <row r="387" spans="1:19" s="4" customFormat="1" ht="9" customHeight="1" x14ac:dyDescent="0.2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</row>
    <row r="388" spans="1:19" s="4" customFormat="1" ht="9" customHeight="1" x14ac:dyDescent="0.2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</row>
    <row r="389" spans="1:19" s="4" customFormat="1" ht="9" customHeight="1" x14ac:dyDescent="0.2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</row>
    <row r="390" spans="1:19" s="4" customFormat="1" ht="9" customHeight="1" x14ac:dyDescent="0.2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</row>
    <row r="391" spans="1:19" s="4" customFormat="1" ht="9" customHeight="1" x14ac:dyDescent="0.2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</row>
    <row r="392" spans="1:19" s="4" customFormat="1" ht="9" customHeight="1" x14ac:dyDescent="0.2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</row>
    <row r="393" spans="1:19" s="4" customFormat="1" ht="9" customHeight="1" x14ac:dyDescent="0.2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</row>
    <row r="394" spans="1:19" s="4" customFormat="1" ht="23.25" customHeight="1" x14ac:dyDescent="0.2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</row>
    <row r="395" spans="1:19" s="4" customFormat="1" ht="9" customHeight="1" x14ac:dyDescent="0.2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</row>
    <row r="396" spans="1:19" s="4" customFormat="1" ht="9" customHeight="1" x14ac:dyDescent="0.2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</row>
    <row r="397" spans="1:19" s="4" customFormat="1" ht="9" customHeight="1" x14ac:dyDescent="0.2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</row>
    <row r="398" spans="1:19" s="4" customFormat="1" ht="9" customHeight="1" x14ac:dyDescent="0.2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</row>
    <row r="399" spans="1:19" s="4" customFormat="1" ht="23.25" customHeight="1" x14ac:dyDescent="0.2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</row>
    <row r="400" spans="1:19" s="4" customFormat="1" ht="9" customHeight="1" x14ac:dyDescent="0.2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</row>
    <row r="401" spans="1:19" s="4" customFormat="1" ht="9" customHeight="1" x14ac:dyDescent="0.2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</row>
    <row r="402" spans="1:19" s="4" customFormat="1" ht="9" customHeight="1" x14ac:dyDescent="0.2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</row>
    <row r="403" spans="1:19" s="4" customFormat="1" ht="9" customHeight="1" x14ac:dyDescent="0.2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</row>
    <row r="404" spans="1:19" s="4" customFormat="1" ht="9" customHeight="1" x14ac:dyDescent="0.2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</row>
    <row r="405" spans="1:19" s="4" customFormat="1" ht="23.25" customHeight="1" x14ac:dyDescent="0.2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</row>
    <row r="406" spans="1:19" s="4" customFormat="1" ht="9" customHeight="1" x14ac:dyDescent="0.2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</row>
    <row r="407" spans="1:19" s="4" customFormat="1" ht="9" customHeight="1" x14ac:dyDescent="0.2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</row>
    <row r="408" spans="1:19" s="4" customFormat="1" ht="9" customHeight="1" x14ac:dyDescent="0.2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</row>
    <row r="409" spans="1:19" s="4" customFormat="1" ht="9" customHeight="1" x14ac:dyDescent="0.2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</row>
    <row r="410" spans="1:19" s="4" customFormat="1" ht="22.5" customHeight="1" x14ac:dyDescent="0.2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</row>
    <row r="411" spans="1:19" s="4" customFormat="1" ht="9" customHeight="1" x14ac:dyDescent="0.2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</row>
    <row r="412" spans="1:19" s="4" customFormat="1" ht="9" customHeight="1" x14ac:dyDescent="0.2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</row>
    <row r="413" spans="1:19" s="4" customFormat="1" ht="9" customHeight="1" x14ac:dyDescent="0.2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</row>
    <row r="414" spans="1:19" s="4" customFormat="1" ht="9" customHeight="1" x14ac:dyDescent="0.2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</row>
    <row r="415" spans="1:19" s="4" customFormat="1" ht="9" customHeight="1" x14ac:dyDescent="0.2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</row>
    <row r="416" spans="1:19" s="4" customFormat="1" ht="9" customHeight="1" x14ac:dyDescent="0.2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</row>
    <row r="417" spans="1:19" s="4" customFormat="1" ht="9" customHeight="1" x14ac:dyDescent="0.2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</row>
    <row r="418" spans="1:19" s="4" customFormat="1" ht="24.75" customHeight="1" x14ac:dyDescent="0.2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</row>
    <row r="419" spans="1:19" s="4" customFormat="1" ht="9" customHeight="1" x14ac:dyDescent="0.2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</row>
    <row r="420" spans="1:19" s="4" customFormat="1" ht="9" customHeight="1" x14ac:dyDescent="0.2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</row>
    <row r="421" spans="1:19" s="4" customFormat="1" ht="9" customHeight="1" x14ac:dyDescent="0.2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</row>
    <row r="422" spans="1:19" s="4" customFormat="1" ht="9" customHeight="1" x14ac:dyDescent="0.2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</row>
    <row r="423" spans="1:19" s="4" customFormat="1" ht="9" customHeight="1" x14ac:dyDescent="0.2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</row>
    <row r="424" spans="1:19" s="4" customFormat="1" ht="22.5" customHeight="1" x14ac:dyDescent="0.2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</row>
    <row r="425" spans="1:19" s="4" customFormat="1" ht="9" customHeight="1" x14ac:dyDescent="0.2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</row>
    <row r="426" spans="1:19" s="4" customFormat="1" ht="9" customHeight="1" x14ac:dyDescent="0.2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</row>
    <row r="427" spans="1:19" s="4" customFormat="1" ht="9" customHeight="1" x14ac:dyDescent="0.2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</row>
    <row r="428" spans="1:19" s="4" customFormat="1" ht="9" customHeight="1" x14ac:dyDescent="0.2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</row>
    <row r="429" spans="1:19" s="4" customFormat="1" ht="9" customHeight="1" x14ac:dyDescent="0.2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</row>
    <row r="430" spans="1:19" s="4" customFormat="1" ht="9" customHeight="1" x14ac:dyDescent="0.2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</row>
    <row r="431" spans="1:19" s="4" customFormat="1" ht="9" customHeight="1" x14ac:dyDescent="0.2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</row>
    <row r="432" spans="1:19" s="4" customFormat="1" ht="9" customHeight="1" x14ac:dyDescent="0.2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</row>
    <row r="433" spans="1:19" s="4" customFormat="1" ht="9" customHeight="1" x14ac:dyDescent="0.2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</row>
    <row r="434" spans="1:19" s="4" customFormat="1" ht="9" customHeight="1" x14ac:dyDescent="0.2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</row>
    <row r="435" spans="1:19" s="4" customFormat="1" ht="9" customHeight="1" x14ac:dyDescent="0.2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</row>
    <row r="436" spans="1:19" s="4" customFormat="1" ht="9" customHeight="1" x14ac:dyDescent="0.2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</row>
    <row r="437" spans="1:19" s="4" customFormat="1" ht="23.25" customHeight="1" x14ac:dyDescent="0.2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</row>
    <row r="438" spans="1:19" s="4" customFormat="1" ht="9" customHeight="1" x14ac:dyDescent="0.2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</row>
    <row r="439" spans="1:19" s="4" customFormat="1" ht="9" customHeight="1" x14ac:dyDescent="0.2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</row>
    <row r="440" spans="1:19" s="4" customFormat="1" ht="9" customHeight="1" x14ac:dyDescent="0.2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</row>
    <row r="441" spans="1:19" s="4" customFormat="1" ht="9" customHeight="1" x14ac:dyDescent="0.2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</row>
    <row r="442" spans="1:19" s="4" customFormat="1" ht="9" customHeight="1" x14ac:dyDescent="0.2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</row>
    <row r="443" spans="1:19" s="4" customFormat="1" ht="9" customHeight="1" x14ac:dyDescent="0.2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</row>
    <row r="444" spans="1:19" s="4" customFormat="1" ht="33.75" customHeight="1" x14ac:dyDescent="0.2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</row>
    <row r="445" spans="1:19" s="4" customFormat="1" ht="9" customHeight="1" x14ac:dyDescent="0.2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</row>
    <row r="446" spans="1:19" s="4" customFormat="1" ht="9" customHeight="1" x14ac:dyDescent="0.2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</row>
    <row r="447" spans="1:19" s="4" customFormat="1" ht="24.75" customHeight="1" x14ac:dyDescent="0.2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</row>
    <row r="448" spans="1:19" s="4" customFormat="1" ht="9" customHeight="1" x14ac:dyDescent="0.2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</row>
    <row r="449" spans="1:19" s="4" customFormat="1" ht="9" customHeight="1" x14ac:dyDescent="0.2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</row>
    <row r="450" spans="1:19" s="4" customFormat="1" ht="9" customHeight="1" x14ac:dyDescent="0.2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</row>
    <row r="451" spans="1:19" s="4" customFormat="1" ht="9" customHeight="1" x14ac:dyDescent="0.2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</row>
    <row r="452" spans="1:19" s="4" customFormat="1" ht="9" customHeight="1" x14ac:dyDescent="0.2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</row>
    <row r="453" spans="1:19" s="4" customFormat="1" ht="26.25" customHeight="1" x14ac:dyDescent="0.2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</row>
    <row r="454" spans="1:19" s="4" customFormat="1" ht="9" customHeight="1" x14ac:dyDescent="0.2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</row>
    <row r="455" spans="1:19" s="4" customFormat="1" ht="9" customHeight="1" x14ac:dyDescent="0.2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</row>
    <row r="456" spans="1:19" s="4" customFormat="1" ht="26.25" customHeight="1" x14ac:dyDescent="0.2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</row>
    <row r="457" spans="1:19" s="4" customFormat="1" ht="9" customHeight="1" x14ac:dyDescent="0.2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</row>
    <row r="458" spans="1:19" s="4" customFormat="1" ht="9" customHeight="1" x14ac:dyDescent="0.2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</row>
    <row r="459" spans="1:19" s="4" customFormat="1" ht="9" customHeight="1" x14ac:dyDescent="0.2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</row>
    <row r="460" spans="1:19" s="4" customFormat="1" ht="9" customHeight="1" x14ac:dyDescent="0.2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</row>
    <row r="461" spans="1:19" s="4" customFormat="1" ht="9" customHeight="1" x14ac:dyDescent="0.2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</row>
    <row r="462" spans="1:19" s="4" customFormat="1" ht="9" customHeight="1" x14ac:dyDescent="0.2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</row>
    <row r="463" spans="1:19" s="4" customFormat="1" ht="24" customHeight="1" x14ac:dyDescent="0.2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</row>
    <row r="464" spans="1:19" s="4" customFormat="1" ht="9" customHeight="1" x14ac:dyDescent="0.2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</row>
    <row r="465" spans="1:19" s="4" customFormat="1" ht="9" customHeight="1" x14ac:dyDescent="0.2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</row>
    <row r="466" spans="1:19" s="4" customFormat="1" ht="24" customHeight="1" x14ac:dyDescent="0.2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</row>
    <row r="467" spans="1:19" s="4" customFormat="1" ht="9" customHeight="1" x14ac:dyDescent="0.2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</row>
    <row r="468" spans="1:19" s="4" customFormat="1" ht="9" customHeight="1" x14ac:dyDescent="0.2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</row>
    <row r="469" spans="1:19" s="4" customFormat="1" ht="25.5" customHeight="1" x14ac:dyDescent="0.2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</row>
    <row r="470" spans="1:19" s="4" customFormat="1" ht="9" customHeight="1" x14ac:dyDescent="0.2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</row>
    <row r="471" spans="1:19" s="4" customFormat="1" ht="9" customHeight="1" x14ac:dyDescent="0.2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</row>
    <row r="472" spans="1:19" s="4" customFormat="1" ht="9" customHeight="1" x14ac:dyDescent="0.2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</row>
    <row r="473" spans="1:19" s="4" customFormat="1" ht="25.5" customHeight="1" x14ac:dyDescent="0.2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</row>
    <row r="474" spans="1:19" s="4" customFormat="1" ht="9" customHeight="1" x14ac:dyDescent="0.2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</row>
    <row r="475" spans="1:19" s="4" customFormat="1" ht="9" customHeight="1" x14ac:dyDescent="0.2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</row>
    <row r="476" spans="1:19" s="4" customFormat="1" ht="9" customHeight="1" x14ac:dyDescent="0.2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</row>
    <row r="477" spans="1:19" s="4" customFormat="1" ht="9" customHeight="1" x14ac:dyDescent="0.2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</row>
    <row r="478" spans="1:19" s="4" customFormat="1" ht="9" customHeight="1" x14ac:dyDescent="0.2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</row>
    <row r="479" spans="1:19" s="4" customFormat="1" ht="9" customHeight="1" x14ac:dyDescent="0.2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</row>
    <row r="480" spans="1:19" s="4" customFormat="1" ht="24.75" customHeight="1" x14ac:dyDescent="0.2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</row>
    <row r="481" spans="1:19" s="4" customFormat="1" ht="9" customHeight="1" x14ac:dyDescent="0.2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</row>
    <row r="482" spans="1:19" s="4" customFormat="1" ht="9" customHeight="1" x14ac:dyDescent="0.2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</row>
    <row r="483" spans="1:19" s="4" customFormat="1" ht="24.75" customHeight="1" x14ac:dyDescent="0.2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</row>
    <row r="484" spans="1:19" s="4" customFormat="1" ht="9" customHeight="1" x14ac:dyDescent="0.2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</row>
    <row r="485" spans="1:19" s="4" customFormat="1" ht="9" customHeight="1" x14ac:dyDescent="0.2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</row>
    <row r="486" spans="1:19" s="4" customFormat="1" ht="9" customHeight="1" x14ac:dyDescent="0.2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</row>
    <row r="487" spans="1:19" s="4" customFormat="1" ht="9" customHeight="1" x14ac:dyDescent="0.2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</row>
    <row r="488" spans="1:19" s="4" customFormat="1" ht="9" customHeight="1" x14ac:dyDescent="0.2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</row>
    <row r="489" spans="1:19" s="4" customFormat="1" ht="9" customHeight="1" x14ac:dyDescent="0.2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</row>
    <row r="490" spans="1:19" s="4" customFormat="1" ht="9" customHeight="1" x14ac:dyDescent="0.2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</row>
    <row r="491" spans="1:19" s="4" customFormat="1" ht="9" customHeight="1" x14ac:dyDescent="0.2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</row>
    <row r="492" spans="1:19" s="4" customFormat="1" ht="23.25" customHeight="1" x14ac:dyDescent="0.2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</row>
    <row r="493" spans="1:19" s="4" customFormat="1" ht="9" customHeight="1" x14ac:dyDescent="0.2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</row>
    <row r="494" spans="1:19" s="4" customFormat="1" ht="9" customHeight="1" x14ac:dyDescent="0.2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</row>
    <row r="495" spans="1:19" s="4" customFormat="1" ht="24" customHeight="1" x14ac:dyDescent="0.2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</row>
    <row r="496" spans="1:19" s="4" customFormat="1" ht="9" customHeight="1" x14ac:dyDescent="0.2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</row>
    <row r="497" spans="1:19" s="4" customFormat="1" ht="9" customHeight="1" x14ac:dyDescent="0.2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</row>
    <row r="498" spans="1:19" s="4" customFormat="1" ht="9" customHeight="1" x14ac:dyDescent="0.2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</row>
    <row r="499" spans="1:19" s="4" customFormat="1" ht="24" customHeight="1" x14ac:dyDescent="0.2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</row>
    <row r="500" spans="1:19" s="4" customFormat="1" ht="9" customHeight="1" x14ac:dyDescent="0.2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</row>
    <row r="501" spans="1:19" s="4" customFormat="1" ht="9" customHeight="1" x14ac:dyDescent="0.2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</row>
    <row r="502" spans="1:19" s="4" customFormat="1" ht="9" customHeight="1" x14ac:dyDescent="0.2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</row>
    <row r="503" spans="1:19" s="4" customFormat="1" ht="9" customHeight="1" x14ac:dyDescent="0.2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</row>
    <row r="504" spans="1:19" s="4" customFormat="1" ht="24" customHeight="1" x14ac:dyDescent="0.2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</row>
    <row r="505" spans="1:19" s="4" customFormat="1" ht="9" customHeight="1" x14ac:dyDescent="0.2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</row>
    <row r="506" spans="1:19" s="4" customFormat="1" ht="9" customHeight="1" x14ac:dyDescent="0.2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</row>
    <row r="507" spans="1:19" s="4" customFormat="1" ht="9" customHeight="1" x14ac:dyDescent="0.2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</row>
    <row r="508" spans="1:19" s="4" customFormat="1" ht="23.25" customHeight="1" x14ac:dyDescent="0.2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</row>
    <row r="509" spans="1:19" s="4" customFormat="1" ht="9" customHeight="1" x14ac:dyDescent="0.2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</row>
    <row r="510" spans="1:19" s="4" customFormat="1" ht="9" customHeight="1" x14ac:dyDescent="0.2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</row>
    <row r="511" spans="1:19" s="4" customFormat="1" ht="9" customHeight="1" x14ac:dyDescent="0.2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</row>
    <row r="512" spans="1:19" s="4" customFormat="1" ht="9" customHeight="1" x14ac:dyDescent="0.2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</row>
    <row r="513" spans="1:19" s="4" customFormat="1" ht="9" customHeight="1" x14ac:dyDescent="0.2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</row>
    <row r="514" spans="1:19" s="4" customFormat="1" ht="9" customHeight="1" x14ac:dyDescent="0.2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</row>
    <row r="515" spans="1:19" s="4" customFormat="1" ht="9" customHeight="1" x14ac:dyDescent="0.2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</row>
    <row r="516" spans="1:19" s="4" customFormat="1" ht="9" customHeight="1" x14ac:dyDescent="0.2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</row>
    <row r="517" spans="1:19" s="4" customFormat="1" ht="9" customHeight="1" x14ac:dyDescent="0.2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</row>
    <row r="518" spans="1:19" s="4" customFormat="1" ht="34.5" customHeight="1" x14ac:dyDescent="0.2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</row>
    <row r="519" spans="1:19" s="4" customFormat="1" ht="9" customHeight="1" x14ac:dyDescent="0.2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</row>
    <row r="520" spans="1:19" s="4" customFormat="1" ht="9" customHeight="1" x14ac:dyDescent="0.2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</row>
    <row r="521" spans="1:19" s="4" customFormat="1" ht="23.25" customHeight="1" x14ac:dyDescent="0.2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</row>
    <row r="522" spans="1:19" s="4" customFormat="1" ht="9" customHeight="1" x14ac:dyDescent="0.2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</row>
    <row r="523" spans="1:19" s="4" customFormat="1" ht="9" customHeight="1" x14ac:dyDescent="0.2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</row>
    <row r="524" spans="1:19" s="4" customFormat="1" ht="9" customHeight="1" x14ac:dyDescent="0.2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</row>
    <row r="525" spans="1:19" s="4" customFormat="1" ht="23.25" customHeight="1" x14ac:dyDescent="0.2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</row>
    <row r="526" spans="1:19" s="4" customFormat="1" ht="9" customHeight="1" x14ac:dyDescent="0.2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</row>
    <row r="527" spans="1:19" s="4" customFormat="1" ht="9" customHeight="1" x14ac:dyDescent="0.2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</row>
    <row r="528" spans="1:19" s="4" customFormat="1" ht="24" customHeight="1" x14ac:dyDescent="0.2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</row>
    <row r="529" spans="1:19" s="4" customFormat="1" ht="9" customHeight="1" x14ac:dyDescent="0.2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</row>
    <row r="530" spans="1:19" s="4" customFormat="1" ht="9" customHeight="1" x14ac:dyDescent="0.2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</row>
    <row r="531" spans="1:19" s="4" customFormat="1" ht="9" customHeight="1" x14ac:dyDescent="0.2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</row>
    <row r="532" spans="1:19" s="4" customFormat="1" ht="9" customHeight="1" x14ac:dyDescent="0.2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</row>
    <row r="533" spans="1:19" s="4" customFormat="1" ht="24" customHeight="1" x14ac:dyDescent="0.2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</row>
    <row r="534" spans="1:19" s="4" customFormat="1" ht="9" customHeight="1" x14ac:dyDescent="0.2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</row>
    <row r="535" spans="1:19" s="4" customFormat="1" ht="9" customHeight="1" x14ac:dyDescent="0.2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</row>
    <row r="536" spans="1:19" s="4" customFormat="1" ht="23.25" customHeight="1" x14ac:dyDescent="0.2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</row>
    <row r="537" spans="1:19" s="4" customFormat="1" ht="9" customHeight="1" x14ac:dyDescent="0.2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</row>
    <row r="538" spans="1:19" s="4" customFormat="1" ht="9" customHeight="1" x14ac:dyDescent="0.2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</row>
    <row r="539" spans="1:19" s="4" customFormat="1" ht="9" customHeight="1" x14ac:dyDescent="0.2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</row>
    <row r="540" spans="1:19" s="4" customFormat="1" ht="25.5" customHeight="1" x14ac:dyDescent="0.2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</row>
    <row r="541" spans="1:19" s="4" customFormat="1" ht="9" customHeight="1" x14ac:dyDescent="0.2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</row>
    <row r="542" spans="1:19" s="4" customFormat="1" ht="9" customHeight="1" x14ac:dyDescent="0.2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</row>
    <row r="543" spans="1:19" s="4" customFormat="1" ht="23.25" customHeight="1" x14ac:dyDescent="0.2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</row>
    <row r="544" spans="1:19" s="4" customFormat="1" ht="9" customHeight="1" x14ac:dyDescent="0.2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</row>
    <row r="545" spans="1:19" s="4" customFormat="1" ht="9" customHeight="1" x14ac:dyDescent="0.2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</row>
    <row r="546" spans="1:19" s="4" customFormat="1" ht="9" customHeight="1" x14ac:dyDescent="0.2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</row>
    <row r="547" spans="1:19" s="4" customFormat="1" ht="26.25" customHeight="1" x14ac:dyDescent="0.2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</row>
    <row r="548" spans="1:19" s="4" customFormat="1" ht="9" customHeight="1" x14ac:dyDescent="0.2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</row>
    <row r="549" spans="1:19" s="4" customFormat="1" ht="9" customHeight="1" x14ac:dyDescent="0.2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</row>
    <row r="550" spans="1:19" s="4" customFormat="1" ht="9" customHeight="1" x14ac:dyDescent="0.2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</row>
    <row r="551" spans="1:19" s="4" customFormat="1" ht="26.25" customHeight="1" x14ac:dyDescent="0.2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</row>
    <row r="552" spans="1:19" s="4" customFormat="1" ht="9" customHeight="1" x14ac:dyDescent="0.2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</row>
    <row r="553" spans="1:19" s="4" customFormat="1" ht="9" customHeight="1" x14ac:dyDescent="0.2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</row>
    <row r="554" spans="1:19" s="4" customFormat="1" ht="9" customHeight="1" x14ac:dyDescent="0.2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</row>
    <row r="555" spans="1:19" s="4" customFormat="1" ht="26.25" customHeight="1" x14ac:dyDescent="0.2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</row>
    <row r="556" spans="1:19" s="4" customFormat="1" ht="9" customHeight="1" x14ac:dyDescent="0.2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</row>
    <row r="557" spans="1:19" s="4" customFormat="1" ht="9" customHeight="1" x14ac:dyDescent="0.2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</row>
    <row r="558" spans="1:19" s="4" customFormat="1" ht="9" customHeight="1" x14ac:dyDescent="0.2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</row>
    <row r="559" spans="1:19" s="4" customFormat="1" ht="9" customHeight="1" x14ac:dyDescent="0.2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</row>
    <row r="560" spans="1:19" s="4" customFormat="1" ht="9" customHeight="1" x14ac:dyDescent="0.2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</row>
    <row r="561" spans="1:19" s="4" customFormat="1" ht="23.25" customHeight="1" x14ac:dyDescent="0.2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</row>
    <row r="562" spans="1:19" s="4" customFormat="1" ht="9" customHeight="1" x14ac:dyDescent="0.2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</row>
    <row r="563" spans="1:19" s="4" customFormat="1" ht="9" customHeight="1" x14ac:dyDescent="0.2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</row>
    <row r="564" spans="1:19" s="4" customFormat="1" ht="24" customHeight="1" x14ac:dyDescent="0.2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</row>
    <row r="565" spans="1:19" s="4" customFormat="1" ht="9" customHeight="1" x14ac:dyDescent="0.2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</row>
    <row r="566" spans="1:19" s="4" customFormat="1" ht="9" customHeight="1" x14ac:dyDescent="0.2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</row>
    <row r="567" spans="1:19" s="4" customFormat="1" ht="9" customHeight="1" x14ac:dyDescent="0.2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</row>
    <row r="568" spans="1:19" s="4" customFormat="1" ht="9" customHeight="1" x14ac:dyDescent="0.2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</row>
    <row r="569" spans="1:19" s="4" customFormat="1" ht="9" customHeight="1" x14ac:dyDescent="0.2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</row>
    <row r="570" spans="1:19" s="4" customFormat="1" ht="9" customHeight="1" x14ac:dyDescent="0.2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</row>
    <row r="571" spans="1:19" s="4" customFormat="1" ht="9" customHeight="1" x14ac:dyDescent="0.2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</row>
    <row r="572" spans="1:19" s="4" customFormat="1" ht="9" customHeight="1" x14ac:dyDescent="0.2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</row>
    <row r="573" spans="1:19" s="4" customFormat="1" ht="9" customHeight="1" x14ac:dyDescent="0.2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</row>
    <row r="574" spans="1:19" s="4" customFormat="1" ht="25.5" customHeight="1" x14ac:dyDescent="0.2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</row>
    <row r="575" spans="1:19" s="4" customFormat="1" ht="9" customHeight="1" x14ac:dyDescent="0.2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</row>
    <row r="576" spans="1:19" s="4" customFormat="1" ht="9" customHeight="1" x14ac:dyDescent="0.2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</row>
    <row r="577" spans="1:19" s="4" customFormat="1" ht="25.5" customHeight="1" x14ac:dyDescent="0.2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</row>
    <row r="578" spans="1:19" s="4" customFormat="1" ht="9" customHeight="1" x14ac:dyDescent="0.2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</row>
    <row r="579" spans="1:19" s="4" customFormat="1" ht="9" customHeight="1" x14ac:dyDescent="0.2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</row>
    <row r="580" spans="1:19" s="4" customFormat="1" ht="9" customHeight="1" x14ac:dyDescent="0.2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</row>
    <row r="581" spans="1:19" s="4" customFormat="1" ht="9" customHeight="1" x14ac:dyDescent="0.2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</row>
    <row r="582" spans="1:19" s="4" customFormat="1" ht="9" customHeight="1" x14ac:dyDescent="0.2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</row>
    <row r="583" spans="1:19" s="4" customFormat="1" ht="9" customHeight="1" x14ac:dyDescent="0.2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</row>
    <row r="584" spans="1:19" s="4" customFormat="1" ht="9" customHeight="1" x14ac:dyDescent="0.2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</row>
    <row r="585" spans="1:19" s="4" customFormat="1" ht="9" customHeight="1" x14ac:dyDescent="0.2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</row>
    <row r="586" spans="1:19" s="4" customFormat="1" ht="9" customHeight="1" x14ac:dyDescent="0.2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</row>
    <row r="587" spans="1:19" s="4" customFormat="1" ht="9" customHeight="1" x14ac:dyDescent="0.2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</row>
    <row r="588" spans="1:19" s="4" customFormat="1" ht="9" customHeight="1" x14ac:dyDescent="0.2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</row>
    <row r="589" spans="1:19" s="4" customFormat="1" ht="9" customHeight="1" x14ac:dyDescent="0.2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</row>
    <row r="590" spans="1:19" s="4" customFormat="1" ht="9" customHeight="1" x14ac:dyDescent="0.2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</row>
    <row r="591" spans="1:19" s="4" customFormat="1" ht="9" customHeight="1" x14ac:dyDescent="0.2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</row>
    <row r="592" spans="1:19" s="4" customFormat="1" ht="9" customHeight="1" x14ac:dyDescent="0.2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</row>
    <row r="593" spans="1:19" s="4" customFormat="1" ht="9" customHeight="1" x14ac:dyDescent="0.2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</row>
    <row r="594" spans="1:19" s="4" customFormat="1" ht="9" customHeight="1" x14ac:dyDescent="0.2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</row>
    <row r="595" spans="1:19" s="4" customFormat="1" ht="9" customHeight="1" x14ac:dyDescent="0.2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</row>
    <row r="596" spans="1:19" s="4" customFormat="1" ht="9" customHeight="1" x14ac:dyDescent="0.2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</row>
    <row r="597" spans="1:19" s="4" customFormat="1" ht="9" customHeight="1" x14ac:dyDescent="0.2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</row>
    <row r="598" spans="1:19" s="4" customFormat="1" ht="9" customHeight="1" x14ac:dyDescent="0.2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</row>
    <row r="599" spans="1:19" s="4" customFormat="1" ht="9" customHeight="1" x14ac:dyDescent="0.2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</row>
    <row r="600" spans="1:19" s="4" customFormat="1" ht="9" customHeight="1" x14ac:dyDescent="0.2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</row>
    <row r="601" spans="1:19" s="4" customFormat="1" ht="9" customHeight="1" x14ac:dyDescent="0.2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</row>
    <row r="602" spans="1:19" s="4" customFormat="1" ht="9" customHeight="1" x14ac:dyDescent="0.2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</row>
    <row r="603" spans="1:19" s="4" customFormat="1" ht="9" customHeight="1" x14ac:dyDescent="0.2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</row>
    <row r="604" spans="1:19" s="4" customFormat="1" ht="9" customHeight="1" x14ac:dyDescent="0.2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</row>
    <row r="605" spans="1:19" s="4" customFormat="1" ht="9" customHeight="1" x14ac:dyDescent="0.2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</row>
    <row r="606" spans="1:19" s="4" customFormat="1" ht="9" customHeight="1" x14ac:dyDescent="0.2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</row>
    <row r="607" spans="1:19" s="4" customFormat="1" ht="9" customHeight="1" x14ac:dyDescent="0.2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</row>
    <row r="608" spans="1:19" s="4" customFormat="1" ht="9" customHeight="1" x14ac:dyDescent="0.2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</row>
    <row r="609" spans="1:19" s="4" customFormat="1" ht="9" customHeight="1" x14ac:dyDescent="0.2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</row>
    <row r="610" spans="1:19" s="4" customFormat="1" ht="9" customHeight="1" x14ac:dyDescent="0.2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</row>
    <row r="611" spans="1:19" s="4" customFormat="1" ht="9" customHeight="1" x14ac:dyDescent="0.2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</row>
    <row r="612" spans="1:19" s="4" customFormat="1" ht="9" customHeight="1" x14ac:dyDescent="0.2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</row>
    <row r="613" spans="1:19" s="4" customFormat="1" ht="9" customHeight="1" x14ac:dyDescent="0.2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</row>
    <row r="614" spans="1:19" s="4" customFormat="1" ht="9" customHeight="1" x14ac:dyDescent="0.2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</row>
    <row r="615" spans="1:19" s="4" customFormat="1" ht="9" customHeight="1" x14ac:dyDescent="0.2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</row>
    <row r="616" spans="1:19" s="4" customFormat="1" ht="9" customHeight="1" x14ac:dyDescent="0.2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</row>
    <row r="617" spans="1:19" s="4" customFormat="1" ht="9" customHeight="1" x14ac:dyDescent="0.2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</row>
    <row r="618" spans="1:19" s="4" customFormat="1" ht="9" customHeight="1" x14ac:dyDescent="0.2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</row>
    <row r="619" spans="1:19" s="4" customFormat="1" ht="9" customHeight="1" x14ac:dyDescent="0.2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</row>
    <row r="620" spans="1:19" s="4" customFormat="1" ht="9" customHeight="1" x14ac:dyDescent="0.2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</row>
    <row r="621" spans="1:19" s="4" customFormat="1" ht="9" customHeight="1" x14ac:dyDescent="0.2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</row>
    <row r="622" spans="1:19" s="4" customFormat="1" ht="9" customHeight="1" x14ac:dyDescent="0.2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</row>
    <row r="623" spans="1:19" s="4" customFormat="1" ht="9" customHeight="1" x14ac:dyDescent="0.2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</row>
    <row r="624" spans="1:19" s="4" customFormat="1" ht="9" customHeight="1" x14ac:dyDescent="0.2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</row>
    <row r="625" spans="1:19" s="4" customFormat="1" ht="9" customHeight="1" x14ac:dyDescent="0.2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</row>
    <row r="626" spans="1:19" s="4" customFormat="1" ht="9" customHeight="1" x14ac:dyDescent="0.2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</row>
    <row r="627" spans="1:19" s="4" customFormat="1" ht="9" customHeight="1" x14ac:dyDescent="0.2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</row>
    <row r="628" spans="1:19" s="4" customFormat="1" ht="9" customHeight="1" x14ac:dyDescent="0.2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</row>
    <row r="629" spans="1:19" s="4" customFormat="1" ht="9" customHeight="1" x14ac:dyDescent="0.2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</row>
    <row r="630" spans="1:19" s="4" customFormat="1" ht="9" customHeight="1" x14ac:dyDescent="0.2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</row>
    <row r="631" spans="1:19" s="4" customFormat="1" ht="9" customHeight="1" x14ac:dyDescent="0.2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</row>
    <row r="632" spans="1:19" s="4" customFormat="1" ht="9" customHeight="1" x14ac:dyDescent="0.2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</row>
    <row r="633" spans="1:19" s="4" customFormat="1" ht="9" customHeight="1" x14ac:dyDescent="0.2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</row>
    <row r="634" spans="1:19" s="4" customFormat="1" ht="9" customHeight="1" x14ac:dyDescent="0.2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</row>
    <row r="635" spans="1:19" s="4" customFormat="1" ht="9" customHeight="1" x14ac:dyDescent="0.2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</row>
    <row r="636" spans="1:19" s="4" customFormat="1" ht="9" customHeight="1" x14ac:dyDescent="0.2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</row>
    <row r="637" spans="1:19" s="4" customFormat="1" ht="9" customHeight="1" x14ac:dyDescent="0.2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</row>
    <row r="638" spans="1:19" s="4" customFormat="1" ht="9" customHeight="1" x14ac:dyDescent="0.2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</row>
    <row r="639" spans="1:19" s="4" customFormat="1" ht="9" customHeight="1" x14ac:dyDescent="0.2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</row>
    <row r="640" spans="1:19" s="4" customFormat="1" ht="9" customHeight="1" x14ac:dyDescent="0.2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</row>
    <row r="641" spans="1:19" s="4" customFormat="1" ht="9" customHeight="1" x14ac:dyDescent="0.2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</row>
    <row r="642" spans="1:19" s="4" customFormat="1" ht="9" customHeight="1" x14ac:dyDescent="0.2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</row>
    <row r="643" spans="1:19" s="4" customFormat="1" ht="9" customHeight="1" x14ac:dyDescent="0.2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</row>
    <row r="644" spans="1:19" s="4" customFormat="1" ht="9" customHeight="1" x14ac:dyDescent="0.2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</row>
    <row r="645" spans="1:19" s="4" customFormat="1" ht="9" customHeight="1" x14ac:dyDescent="0.2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</row>
    <row r="646" spans="1:19" s="4" customFormat="1" ht="9" customHeight="1" x14ac:dyDescent="0.2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</row>
    <row r="647" spans="1:19" s="4" customFormat="1" ht="9" customHeight="1" x14ac:dyDescent="0.2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</row>
    <row r="648" spans="1:19" s="4" customFormat="1" ht="9" customHeight="1" x14ac:dyDescent="0.2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</row>
    <row r="649" spans="1:19" s="4" customFormat="1" ht="9" customHeight="1" x14ac:dyDescent="0.2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</row>
    <row r="650" spans="1:19" s="4" customFormat="1" ht="9" customHeight="1" x14ac:dyDescent="0.2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</row>
    <row r="651" spans="1:19" s="4" customFormat="1" ht="9" customHeight="1" x14ac:dyDescent="0.2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</row>
    <row r="652" spans="1:19" s="4" customFormat="1" ht="9" customHeight="1" x14ac:dyDescent="0.2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</row>
    <row r="653" spans="1:19" s="4" customFormat="1" ht="9" customHeight="1" x14ac:dyDescent="0.2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</row>
    <row r="654" spans="1:19" s="4" customFormat="1" ht="9" customHeight="1" x14ac:dyDescent="0.2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</row>
    <row r="655" spans="1:19" s="4" customFormat="1" ht="9" customHeight="1" x14ac:dyDescent="0.2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</row>
    <row r="656" spans="1:19" s="4" customFormat="1" ht="9" customHeight="1" x14ac:dyDescent="0.2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</row>
    <row r="657" spans="1:19" s="4" customFormat="1" ht="9" customHeight="1" x14ac:dyDescent="0.2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</row>
    <row r="658" spans="1:19" s="4" customFormat="1" ht="9" customHeight="1" x14ac:dyDescent="0.2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</row>
    <row r="659" spans="1:19" s="4" customFormat="1" ht="9" customHeight="1" x14ac:dyDescent="0.2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</row>
    <row r="660" spans="1:19" s="4" customFormat="1" ht="9" customHeight="1" x14ac:dyDescent="0.2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</row>
    <row r="661" spans="1:19" s="4" customFormat="1" ht="9" customHeight="1" x14ac:dyDescent="0.2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</row>
    <row r="662" spans="1:19" s="4" customFormat="1" ht="9" customHeight="1" x14ac:dyDescent="0.2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</row>
    <row r="663" spans="1:19" s="4" customFormat="1" ht="9" customHeight="1" x14ac:dyDescent="0.2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</row>
    <row r="664" spans="1:19" s="4" customFormat="1" ht="9" customHeight="1" x14ac:dyDescent="0.2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</row>
    <row r="665" spans="1:19" s="4" customFormat="1" ht="9" customHeight="1" x14ac:dyDescent="0.2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</row>
    <row r="666" spans="1:19" s="4" customFormat="1" ht="9" customHeight="1" x14ac:dyDescent="0.2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</row>
    <row r="667" spans="1:19" s="4" customFormat="1" ht="9" customHeight="1" x14ac:dyDescent="0.2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</row>
    <row r="668" spans="1:19" s="4" customFormat="1" ht="9" customHeight="1" x14ac:dyDescent="0.2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</row>
    <row r="669" spans="1:19" s="4" customFormat="1" ht="9" customHeight="1" x14ac:dyDescent="0.2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</row>
    <row r="670" spans="1:19" s="4" customFormat="1" ht="9" customHeight="1" x14ac:dyDescent="0.2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</row>
    <row r="671" spans="1:19" s="4" customFormat="1" ht="9" customHeight="1" x14ac:dyDescent="0.2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</row>
    <row r="672" spans="1:19" s="4" customFormat="1" ht="9" customHeight="1" x14ac:dyDescent="0.2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</row>
    <row r="673" spans="1:19" s="4" customFormat="1" ht="9" customHeight="1" x14ac:dyDescent="0.2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</row>
    <row r="674" spans="1:19" s="4" customFormat="1" ht="9" customHeight="1" x14ac:dyDescent="0.2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</row>
    <row r="675" spans="1:19" s="4" customFormat="1" ht="9" customHeight="1" x14ac:dyDescent="0.2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</row>
    <row r="676" spans="1:19" s="4" customFormat="1" ht="9" customHeight="1" x14ac:dyDescent="0.2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</row>
    <row r="677" spans="1:19" s="4" customFormat="1" ht="9" customHeight="1" x14ac:dyDescent="0.2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</row>
    <row r="678" spans="1:19" s="4" customFormat="1" ht="9" customHeight="1" x14ac:dyDescent="0.2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</row>
    <row r="679" spans="1:19" s="4" customFormat="1" ht="9" customHeight="1" x14ac:dyDescent="0.2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</row>
    <row r="680" spans="1:19" s="4" customFormat="1" ht="9" customHeight="1" x14ac:dyDescent="0.2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</row>
    <row r="681" spans="1:19" s="4" customFormat="1" ht="9" customHeight="1" x14ac:dyDescent="0.2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</row>
    <row r="682" spans="1:19" s="4" customFormat="1" ht="9" customHeight="1" x14ac:dyDescent="0.2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</row>
    <row r="683" spans="1:19" s="4" customFormat="1" ht="9" customHeight="1" x14ac:dyDescent="0.2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</row>
    <row r="684" spans="1:19" s="4" customFormat="1" ht="9" customHeight="1" x14ac:dyDescent="0.2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</row>
    <row r="685" spans="1:19" s="4" customFormat="1" ht="9" customHeight="1" x14ac:dyDescent="0.2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</row>
    <row r="686" spans="1:19" s="4" customFormat="1" ht="9" customHeight="1" x14ac:dyDescent="0.2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</row>
    <row r="687" spans="1:19" s="4" customFormat="1" ht="9" customHeight="1" x14ac:dyDescent="0.2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</row>
    <row r="688" spans="1:19" s="4" customFormat="1" ht="9" customHeight="1" x14ac:dyDescent="0.2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</row>
    <row r="689" spans="1:19" s="4" customFormat="1" ht="9" customHeight="1" x14ac:dyDescent="0.2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</row>
    <row r="690" spans="1:19" s="4" customFormat="1" ht="9" customHeight="1" x14ac:dyDescent="0.2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</row>
    <row r="691" spans="1:19" s="4" customFormat="1" ht="9" customHeight="1" x14ac:dyDescent="0.2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</row>
    <row r="692" spans="1:19" s="4" customFormat="1" ht="9" customHeight="1" x14ac:dyDescent="0.2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</row>
    <row r="693" spans="1:19" s="4" customFormat="1" ht="9" customHeight="1" x14ac:dyDescent="0.2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</row>
    <row r="694" spans="1:19" s="4" customFormat="1" ht="9" customHeight="1" x14ac:dyDescent="0.2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</row>
    <row r="695" spans="1:19" s="4" customFormat="1" ht="9" customHeight="1" x14ac:dyDescent="0.2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</row>
    <row r="696" spans="1:19" s="4" customFormat="1" ht="9" customHeight="1" x14ac:dyDescent="0.2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</row>
    <row r="697" spans="1:19" s="4" customFormat="1" ht="9" customHeight="1" x14ac:dyDescent="0.2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</row>
    <row r="698" spans="1:19" s="4" customFormat="1" ht="9" customHeight="1" x14ac:dyDescent="0.2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</row>
    <row r="699" spans="1:19" s="4" customFormat="1" ht="9" customHeight="1" x14ac:dyDescent="0.2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</row>
    <row r="700" spans="1:19" s="4" customFormat="1" ht="9" customHeight="1" x14ac:dyDescent="0.2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</row>
    <row r="701" spans="1:19" s="4" customFormat="1" ht="9" customHeight="1" x14ac:dyDescent="0.2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</row>
    <row r="702" spans="1:19" s="4" customFormat="1" ht="9" customHeight="1" x14ac:dyDescent="0.2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</row>
    <row r="703" spans="1:19" s="4" customFormat="1" ht="9" customHeight="1" x14ac:dyDescent="0.2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</row>
    <row r="704" spans="1:19" s="4" customFormat="1" ht="9" customHeight="1" x14ac:dyDescent="0.2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</row>
    <row r="705" spans="1:19" s="4" customFormat="1" ht="9" customHeight="1" x14ac:dyDescent="0.2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</row>
    <row r="706" spans="1:19" s="4" customFormat="1" ht="9" customHeight="1" x14ac:dyDescent="0.2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</row>
    <row r="707" spans="1:19" s="4" customFormat="1" ht="9" customHeight="1" x14ac:dyDescent="0.2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</row>
    <row r="708" spans="1:19" s="4" customFormat="1" ht="9" customHeight="1" x14ac:dyDescent="0.2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</row>
    <row r="709" spans="1:19" s="4" customFormat="1" ht="9" customHeight="1" x14ac:dyDescent="0.2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</row>
    <row r="710" spans="1:19" s="4" customFormat="1" ht="9" customHeight="1" x14ac:dyDescent="0.2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</row>
    <row r="711" spans="1:19" s="4" customFormat="1" ht="9" customHeight="1" x14ac:dyDescent="0.2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</row>
    <row r="712" spans="1:19" s="4" customFormat="1" ht="9" customHeight="1" x14ac:dyDescent="0.2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</row>
    <row r="713" spans="1:19" s="4" customFormat="1" ht="9" customHeight="1" x14ac:dyDescent="0.2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</row>
    <row r="714" spans="1:19" s="4" customFormat="1" ht="9" customHeight="1" x14ac:dyDescent="0.2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</row>
    <row r="715" spans="1:19" s="4" customFormat="1" ht="9" customHeight="1" x14ac:dyDescent="0.2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</row>
    <row r="716" spans="1:19" s="4" customFormat="1" ht="9" customHeight="1" x14ac:dyDescent="0.2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</row>
    <row r="717" spans="1:19" s="4" customFormat="1" ht="9" customHeight="1" x14ac:dyDescent="0.2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</row>
    <row r="718" spans="1:19" s="4" customFormat="1" ht="9" customHeight="1" x14ac:dyDescent="0.2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</row>
    <row r="719" spans="1:19" s="4" customFormat="1" ht="9" customHeight="1" x14ac:dyDescent="0.2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</row>
    <row r="720" spans="1:19" s="4" customFormat="1" ht="9" customHeight="1" x14ac:dyDescent="0.2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</row>
    <row r="721" spans="1:19" s="4" customFormat="1" ht="9" customHeight="1" x14ac:dyDescent="0.2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</row>
    <row r="722" spans="1:19" s="4" customFormat="1" ht="9" customHeight="1" x14ac:dyDescent="0.2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</row>
    <row r="723" spans="1:19" s="4" customFormat="1" ht="9" customHeight="1" x14ac:dyDescent="0.2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</row>
    <row r="724" spans="1:19" s="4" customFormat="1" ht="9" customHeight="1" x14ac:dyDescent="0.2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</row>
    <row r="725" spans="1:19" s="4" customFormat="1" ht="9" customHeight="1" x14ac:dyDescent="0.2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</row>
    <row r="726" spans="1:19" s="4" customFormat="1" ht="9" customHeight="1" x14ac:dyDescent="0.2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</row>
    <row r="727" spans="1:19" s="4" customFormat="1" ht="9" customHeight="1" x14ac:dyDescent="0.2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</row>
    <row r="728" spans="1:19" s="4" customFormat="1" ht="24.75" customHeight="1" x14ac:dyDescent="0.2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</row>
    <row r="729" spans="1:19" s="4" customFormat="1" ht="9" customHeight="1" x14ac:dyDescent="0.2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</row>
    <row r="730" spans="1:19" s="4" customFormat="1" ht="9" customHeight="1" x14ac:dyDescent="0.2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</row>
    <row r="731" spans="1:19" s="4" customFormat="1" ht="9" customHeight="1" x14ac:dyDescent="0.2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</row>
    <row r="732" spans="1:19" s="4" customFormat="1" ht="9" customHeight="1" x14ac:dyDescent="0.2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</row>
    <row r="733" spans="1:19" s="4" customFormat="1" ht="9" customHeight="1" x14ac:dyDescent="0.2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</row>
    <row r="734" spans="1:19" s="4" customFormat="1" ht="9" customHeight="1" x14ac:dyDescent="0.2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</row>
    <row r="735" spans="1:19" s="4" customFormat="1" ht="9" customHeight="1" x14ac:dyDescent="0.2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</row>
    <row r="736" spans="1:19" s="4" customFormat="1" ht="9" customHeight="1" x14ac:dyDescent="0.2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</row>
    <row r="737" spans="1:19" s="4" customFormat="1" ht="9" customHeight="1" x14ac:dyDescent="0.2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</row>
    <row r="738" spans="1:19" s="4" customFormat="1" ht="9" customHeight="1" x14ac:dyDescent="0.2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</row>
    <row r="739" spans="1:19" s="4" customFormat="1" ht="9" customHeight="1" x14ac:dyDescent="0.2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</row>
    <row r="740" spans="1:19" s="4" customFormat="1" ht="9" customHeight="1" x14ac:dyDescent="0.2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</row>
    <row r="741" spans="1:19" s="4" customFormat="1" ht="9" customHeight="1" x14ac:dyDescent="0.2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</row>
    <row r="742" spans="1:19" s="4" customFormat="1" ht="9" customHeight="1" x14ac:dyDescent="0.2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</row>
    <row r="743" spans="1:19" s="4" customFormat="1" ht="9" customHeight="1" x14ac:dyDescent="0.2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</row>
    <row r="744" spans="1:19" s="4" customFormat="1" ht="9" customHeight="1" x14ac:dyDescent="0.2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</row>
    <row r="745" spans="1:19" s="4" customFormat="1" ht="9" customHeight="1" x14ac:dyDescent="0.2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</row>
    <row r="746" spans="1:19" s="4" customFormat="1" ht="9" customHeight="1" x14ac:dyDescent="0.2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</row>
    <row r="747" spans="1:19" s="4" customFormat="1" ht="24.75" customHeight="1" x14ac:dyDescent="0.2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</row>
    <row r="748" spans="1:19" s="4" customFormat="1" ht="9" customHeight="1" x14ac:dyDescent="0.2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</row>
    <row r="749" spans="1:19" s="4" customFormat="1" ht="9" customHeight="1" x14ac:dyDescent="0.2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</row>
    <row r="750" spans="1:19" s="4" customFormat="1" ht="9" customHeight="1" x14ac:dyDescent="0.2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</row>
    <row r="751" spans="1:19" s="4" customFormat="1" ht="9" customHeight="1" x14ac:dyDescent="0.2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</row>
    <row r="752" spans="1:19" s="4" customFormat="1" ht="9" customHeight="1" x14ac:dyDescent="0.2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</row>
    <row r="753" spans="1:19" s="4" customFormat="1" ht="9" customHeight="1" x14ac:dyDescent="0.2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</row>
    <row r="754" spans="1:19" s="4" customFormat="1" ht="9" customHeight="1" x14ac:dyDescent="0.2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</row>
    <row r="755" spans="1:19" s="4" customFormat="1" ht="9" customHeight="1" x14ac:dyDescent="0.2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</row>
    <row r="756" spans="1:19" s="4" customFormat="1" ht="9" customHeight="1" x14ac:dyDescent="0.2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</row>
    <row r="757" spans="1:19" s="4" customFormat="1" ht="9" customHeight="1" x14ac:dyDescent="0.2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</row>
    <row r="758" spans="1:19" s="4" customFormat="1" ht="9" customHeight="1" x14ac:dyDescent="0.2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</row>
    <row r="759" spans="1:19" s="4" customFormat="1" ht="22.5" customHeight="1" x14ac:dyDescent="0.2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</row>
    <row r="760" spans="1:19" s="4" customFormat="1" ht="9" customHeight="1" x14ac:dyDescent="0.2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</row>
    <row r="761" spans="1:19" s="4" customFormat="1" ht="9" customHeight="1" x14ac:dyDescent="0.2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</row>
    <row r="762" spans="1:19" s="4" customFormat="1" ht="9" customHeight="1" x14ac:dyDescent="0.2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</row>
    <row r="763" spans="1:19" s="4" customFormat="1" ht="24.75" customHeight="1" x14ac:dyDescent="0.2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</row>
    <row r="764" spans="1:19" s="4" customFormat="1" ht="9" customHeight="1" x14ac:dyDescent="0.2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</row>
    <row r="765" spans="1:19" s="4" customFormat="1" ht="9" customHeight="1" x14ac:dyDescent="0.2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</row>
    <row r="766" spans="1:19" s="4" customFormat="1" ht="9" customHeight="1" x14ac:dyDescent="0.2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</row>
    <row r="767" spans="1:19" s="4" customFormat="1" ht="9" customHeight="1" x14ac:dyDescent="0.2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</row>
    <row r="768" spans="1:19" s="4" customFormat="1" ht="25.5" customHeight="1" x14ac:dyDescent="0.2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</row>
    <row r="769" spans="1:19" s="4" customFormat="1" ht="9" customHeight="1" x14ac:dyDescent="0.2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</row>
    <row r="770" spans="1:19" s="4" customFormat="1" ht="9" customHeight="1" x14ac:dyDescent="0.2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</row>
    <row r="771" spans="1:19" s="4" customFormat="1" ht="9" customHeight="1" x14ac:dyDescent="0.2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</row>
    <row r="772" spans="1:19" s="4" customFormat="1" ht="9" customHeight="1" x14ac:dyDescent="0.2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</row>
    <row r="773" spans="1:19" s="4" customFormat="1" ht="9" customHeight="1" x14ac:dyDescent="0.2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</row>
    <row r="774" spans="1:19" s="4" customFormat="1" ht="9" customHeight="1" x14ac:dyDescent="0.2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</row>
    <row r="775" spans="1:19" s="4" customFormat="1" ht="9" customHeight="1" x14ac:dyDescent="0.2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</row>
    <row r="776" spans="1:19" s="4" customFormat="1" ht="9" customHeight="1" x14ac:dyDescent="0.2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</row>
    <row r="777" spans="1:19" s="4" customFormat="1" ht="9" customHeight="1" x14ac:dyDescent="0.2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</row>
    <row r="778" spans="1:19" s="4" customFormat="1" ht="9" customHeight="1" x14ac:dyDescent="0.2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</row>
    <row r="779" spans="1:19" s="4" customFormat="1" ht="24" customHeight="1" x14ac:dyDescent="0.2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</row>
    <row r="780" spans="1:19" s="4" customFormat="1" ht="9" customHeight="1" x14ac:dyDescent="0.2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</row>
    <row r="781" spans="1:19" s="4" customFormat="1" ht="9" customHeight="1" x14ac:dyDescent="0.2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</row>
    <row r="782" spans="1:19" s="4" customFormat="1" ht="9" customHeight="1" x14ac:dyDescent="0.2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</row>
    <row r="783" spans="1:19" s="4" customFormat="1" ht="9" customHeight="1" x14ac:dyDescent="0.2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</row>
    <row r="784" spans="1:19" s="4" customFormat="1" ht="24" customHeight="1" x14ac:dyDescent="0.2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</row>
    <row r="785" spans="1:19" s="4" customFormat="1" ht="11.25" customHeight="1" x14ac:dyDescent="0.2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</row>
    <row r="786" spans="1:19" s="4" customFormat="1" ht="9" customHeight="1" x14ac:dyDescent="0.2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</row>
    <row r="787" spans="1:19" s="4" customFormat="1" ht="24" customHeight="1" x14ac:dyDescent="0.2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</row>
    <row r="788" spans="1:19" s="4" customFormat="1" ht="9" customHeight="1" x14ac:dyDescent="0.2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</row>
    <row r="789" spans="1:19" s="4" customFormat="1" ht="9" customHeight="1" x14ac:dyDescent="0.2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</row>
    <row r="790" spans="1:19" s="4" customFormat="1" ht="9" customHeight="1" x14ac:dyDescent="0.2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</row>
    <row r="791" spans="1:19" s="4" customFormat="1" ht="9" customHeight="1" x14ac:dyDescent="0.2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</row>
    <row r="792" spans="1:19" s="4" customFormat="1" ht="9" customHeight="1" x14ac:dyDescent="0.2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</row>
    <row r="793" spans="1:19" s="4" customFormat="1" ht="9" customHeight="1" x14ac:dyDescent="0.2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</row>
    <row r="794" spans="1:19" s="4" customFormat="1" ht="9" customHeight="1" x14ac:dyDescent="0.2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</row>
    <row r="795" spans="1:19" s="4" customFormat="1" ht="9" customHeight="1" x14ac:dyDescent="0.2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</row>
    <row r="796" spans="1:19" s="4" customFormat="1" ht="9" customHeight="1" x14ac:dyDescent="0.2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</row>
    <row r="797" spans="1:19" s="4" customFormat="1" ht="9" customHeight="1" x14ac:dyDescent="0.2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</row>
    <row r="798" spans="1:19" s="4" customFormat="1" ht="9" customHeight="1" x14ac:dyDescent="0.2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</row>
    <row r="799" spans="1:19" s="4" customFormat="1" ht="9" customHeight="1" x14ac:dyDescent="0.2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</row>
    <row r="800" spans="1:19" s="4" customFormat="1" ht="9" customHeight="1" x14ac:dyDescent="0.2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</row>
    <row r="801" spans="1:19" s="4" customFormat="1" ht="25.5" customHeight="1" x14ac:dyDescent="0.2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</row>
    <row r="802" spans="1:19" s="4" customFormat="1" ht="9" customHeight="1" x14ac:dyDescent="0.2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</row>
    <row r="803" spans="1:19" s="4" customFormat="1" ht="9" customHeight="1" x14ac:dyDescent="0.2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</row>
    <row r="804" spans="1:19" s="4" customFormat="1" ht="9" customHeight="1" x14ac:dyDescent="0.2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</row>
    <row r="805" spans="1:19" s="4" customFormat="1" ht="9" customHeight="1" x14ac:dyDescent="0.2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</row>
    <row r="806" spans="1:19" s="4" customFormat="1" ht="34.5" customHeight="1" x14ac:dyDescent="0.2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</row>
    <row r="807" spans="1:19" s="4" customFormat="1" ht="9" customHeight="1" x14ac:dyDescent="0.2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</row>
    <row r="808" spans="1:19" s="4" customFormat="1" ht="9" customHeight="1" x14ac:dyDescent="0.2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</row>
    <row r="809" spans="1:19" s="4" customFormat="1" ht="9" customHeight="1" x14ac:dyDescent="0.2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</row>
    <row r="810" spans="1:19" s="4" customFormat="1" ht="9" customHeight="1" x14ac:dyDescent="0.2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</row>
    <row r="811" spans="1:19" s="4" customFormat="1" ht="9" customHeight="1" x14ac:dyDescent="0.2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</row>
    <row r="812" spans="1:19" s="4" customFormat="1" ht="9" customHeight="1" x14ac:dyDescent="0.2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</row>
    <row r="813" spans="1:19" s="4" customFormat="1" ht="9" customHeight="1" x14ac:dyDescent="0.2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</row>
    <row r="814" spans="1:19" s="4" customFormat="1" ht="9" customHeight="1" x14ac:dyDescent="0.2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</row>
    <row r="815" spans="1:19" s="4" customFormat="1" ht="9" customHeight="1" x14ac:dyDescent="0.2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</row>
    <row r="816" spans="1:19" s="4" customFormat="1" ht="24.75" customHeight="1" x14ac:dyDescent="0.2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</row>
    <row r="817" spans="1:19" s="4" customFormat="1" ht="9" customHeight="1" x14ac:dyDescent="0.2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</row>
    <row r="818" spans="1:19" s="4" customFormat="1" ht="9" customHeight="1" x14ac:dyDescent="0.2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</row>
    <row r="819" spans="1:19" s="4" customFormat="1" ht="24" customHeight="1" x14ac:dyDescent="0.2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</row>
    <row r="820" spans="1:19" s="4" customFormat="1" ht="9" customHeight="1" x14ac:dyDescent="0.2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</row>
    <row r="821" spans="1:19" s="4" customFormat="1" ht="9" customHeight="1" x14ac:dyDescent="0.2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</row>
    <row r="822" spans="1:19" s="4" customFormat="1" ht="24" customHeight="1" x14ac:dyDescent="0.2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</row>
    <row r="823" spans="1:19" s="4" customFormat="1" ht="9" customHeight="1" x14ac:dyDescent="0.2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</row>
    <row r="824" spans="1:19" s="4" customFormat="1" ht="9" customHeight="1" x14ac:dyDescent="0.2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</row>
    <row r="825" spans="1:19" s="4" customFormat="1" ht="9" customHeight="1" x14ac:dyDescent="0.2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</row>
    <row r="826" spans="1:19" s="4" customFormat="1" ht="28.5" customHeight="1" x14ac:dyDescent="0.2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</row>
    <row r="827" spans="1:19" s="4" customFormat="1" ht="9" customHeight="1" x14ac:dyDescent="0.2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</row>
    <row r="828" spans="1:19" s="4" customFormat="1" ht="9" customHeight="1" x14ac:dyDescent="0.2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</row>
    <row r="829" spans="1:19" s="4" customFormat="1" ht="9" customHeight="1" x14ac:dyDescent="0.2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</row>
    <row r="830" spans="1:19" s="4" customFormat="1" ht="23.25" customHeight="1" x14ac:dyDescent="0.2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</row>
    <row r="831" spans="1:19" s="4" customFormat="1" ht="9" customHeight="1" x14ac:dyDescent="0.2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</row>
    <row r="832" spans="1:19" s="4" customFormat="1" ht="9" customHeight="1" x14ac:dyDescent="0.2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</row>
    <row r="833" spans="1:19" s="4" customFormat="1" ht="24.75" customHeight="1" x14ac:dyDescent="0.2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</row>
    <row r="834" spans="1:19" s="4" customFormat="1" ht="9" customHeight="1" x14ac:dyDescent="0.2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</row>
    <row r="835" spans="1:19" s="4" customFormat="1" ht="9" customHeight="1" x14ac:dyDescent="0.2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</row>
    <row r="836" spans="1:19" s="4" customFormat="1" ht="9" customHeight="1" x14ac:dyDescent="0.2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</row>
    <row r="837" spans="1:19" s="4" customFormat="1" ht="24" customHeight="1" x14ac:dyDescent="0.2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</row>
    <row r="838" spans="1:19" s="4" customFormat="1" ht="9" customHeight="1" x14ac:dyDescent="0.2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</row>
    <row r="839" spans="1:19" s="4" customFormat="1" ht="9" customHeight="1" x14ac:dyDescent="0.2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</row>
    <row r="840" spans="1:19" s="4" customFormat="1" ht="24" customHeight="1" x14ac:dyDescent="0.2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</row>
    <row r="841" spans="1:19" s="4" customFormat="1" ht="9" customHeight="1" x14ac:dyDescent="0.2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</row>
    <row r="842" spans="1:19" s="4" customFormat="1" ht="9" customHeight="1" x14ac:dyDescent="0.2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</row>
    <row r="843" spans="1:19" s="4" customFormat="1" ht="9" customHeight="1" x14ac:dyDescent="0.2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</row>
    <row r="844" spans="1:19" s="4" customFormat="1" ht="9" customHeight="1" x14ac:dyDescent="0.2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</row>
    <row r="845" spans="1:19" s="4" customFormat="1" ht="9" customHeight="1" x14ac:dyDescent="0.2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</row>
    <row r="846" spans="1:19" s="4" customFormat="1" ht="9" customHeight="1" x14ac:dyDescent="0.2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</row>
    <row r="847" spans="1:19" s="4" customFormat="1" ht="9" customHeight="1" x14ac:dyDescent="0.2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</row>
    <row r="848" spans="1:19" s="4" customFormat="1" ht="25.5" customHeight="1" x14ac:dyDescent="0.2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</row>
    <row r="849" spans="1:19" s="4" customFormat="1" ht="9" customHeight="1" x14ac:dyDescent="0.2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</row>
    <row r="850" spans="1:19" s="4" customFormat="1" ht="9" customHeight="1" x14ac:dyDescent="0.2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</row>
    <row r="851" spans="1:19" s="4" customFormat="1" ht="9" customHeight="1" x14ac:dyDescent="0.2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</row>
    <row r="852" spans="1:19" s="4" customFormat="1" ht="33.75" customHeight="1" x14ac:dyDescent="0.2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</row>
    <row r="853" spans="1:19" s="4" customFormat="1" ht="9" customHeight="1" x14ac:dyDescent="0.2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</row>
    <row r="854" spans="1:19" s="4" customFormat="1" ht="9" customHeight="1" x14ac:dyDescent="0.2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</row>
    <row r="855" spans="1:19" s="4" customFormat="1" ht="9" customHeight="1" x14ac:dyDescent="0.2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</row>
    <row r="856" spans="1:19" s="4" customFormat="1" ht="9" customHeight="1" x14ac:dyDescent="0.2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</row>
    <row r="857" spans="1:19" s="4" customFormat="1" ht="9" customHeight="1" x14ac:dyDescent="0.2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</row>
    <row r="858" spans="1:19" s="4" customFormat="1" ht="9" customHeight="1" x14ac:dyDescent="0.2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</row>
    <row r="859" spans="1:19" s="4" customFormat="1" ht="9" customHeight="1" x14ac:dyDescent="0.2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</row>
    <row r="860" spans="1:19" s="4" customFormat="1" ht="24.75" customHeight="1" x14ac:dyDescent="0.2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</row>
    <row r="861" spans="1:19" s="4" customFormat="1" ht="9" customHeight="1" x14ac:dyDescent="0.2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</row>
    <row r="862" spans="1:19" s="4" customFormat="1" ht="9" customHeight="1" x14ac:dyDescent="0.2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</row>
    <row r="863" spans="1:19" s="4" customFormat="1" ht="9" customHeight="1" x14ac:dyDescent="0.2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</row>
    <row r="864" spans="1:19" s="4" customFormat="1" ht="9" customHeight="1" x14ac:dyDescent="0.2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</row>
    <row r="865" spans="1:19" s="4" customFormat="1" ht="24" customHeight="1" x14ac:dyDescent="0.2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</row>
    <row r="866" spans="1:19" s="4" customFormat="1" ht="9" customHeight="1" x14ac:dyDescent="0.2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</row>
    <row r="867" spans="1:19" s="4" customFormat="1" ht="9" customHeight="1" x14ac:dyDescent="0.2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</row>
    <row r="868" spans="1:19" s="4" customFormat="1" ht="22.5" customHeight="1" x14ac:dyDescent="0.2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</row>
    <row r="869" spans="1:19" s="4" customFormat="1" ht="9" customHeight="1" x14ac:dyDescent="0.2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</row>
    <row r="870" spans="1:19" s="4" customFormat="1" ht="9" customHeight="1" x14ac:dyDescent="0.2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</row>
    <row r="871" spans="1:19" s="4" customFormat="1" ht="24" customHeight="1" x14ac:dyDescent="0.2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</row>
    <row r="872" spans="1:19" s="4" customFormat="1" ht="9" customHeight="1" x14ac:dyDescent="0.2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</row>
    <row r="873" spans="1:19" s="4" customFormat="1" ht="9" customHeight="1" x14ac:dyDescent="0.2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</row>
    <row r="874" spans="1:19" s="4" customFormat="1" ht="9" customHeight="1" x14ac:dyDescent="0.2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</row>
    <row r="875" spans="1:19" s="4" customFormat="1" ht="9" customHeight="1" x14ac:dyDescent="0.2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</row>
    <row r="876" spans="1:19" s="4" customFormat="1" ht="22.5" customHeight="1" x14ac:dyDescent="0.2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</row>
    <row r="877" spans="1:19" s="4" customFormat="1" ht="9" customHeight="1" x14ac:dyDescent="0.2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</row>
    <row r="878" spans="1:19" s="4" customFormat="1" ht="9" customHeight="1" x14ac:dyDescent="0.2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</row>
    <row r="879" spans="1:19" s="4" customFormat="1" ht="9" customHeight="1" x14ac:dyDescent="0.2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</row>
    <row r="880" spans="1:19" s="4" customFormat="1" ht="23.25" customHeight="1" x14ac:dyDescent="0.2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</row>
    <row r="881" spans="1:19" s="4" customFormat="1" ht="9" customHeight="1" x14ac:dyDescent="0.2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</row>
    <row r="882" spans="1:19" s="4" customFormat="1" ht="9" customHeight="1" x14ac:dyDescent="0.2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</row>
    <row r="883" spans="1:19" s="4" customFormat="1" ht="23.25" customHeight="1" x14ac:dyDescent="0.2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</row>
    <row r="884" spans="1:19" s="4" customFormat="1" ht="9.75" customHeight="1" x14ac:dyDescent="0.2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</row>
    <row r="885" spans="1:19" s="4" customFormat="1" ht="9.75" customHeight="1" x14ac:dyDescent="0.2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</row>
    <row r="886" spans="1:19" s="4" customFormat="1" ht="9.75" customHeight="1" x14ac:dyDescent="0.2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</row>
    <row r="887" spans="1:19" s="4" customFormat="1" ht="28.5" customHeight="1" x14ac:dyDescent="0.2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</row>
    <row r="888" spans="1:19" s="4" customFormat="1" ht="9" customHeight="1" x14ac:dyDescent="0.2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</row>
    <row r="889" spans="1:19" s="4" customFormat="1" ht="9" customHeight="1" x14ac:dyDescent="0.2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</row>
    <row r="890" spans="1:19" s="4" customFormat="1" ht="9" customHeight="1" x14ac:dyDescent="0.2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</row>
    <row r="891" spans="1:19" s="4" customFormat="1" ht="24.75" customHeight="1" x14ac:dyDescent="0.2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</row>
    <row r="892" spans="1:19" s="4" customFormat="1" ht="9" customHeight="1" x14ac:dyDescent="0.2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</row>
    <row r="893" spans="1:19" s="4" customFormat="1" ht="9" customHeight="1" x14ac:dyDescent="0.2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</row>
    <row r="894" spans="1:19" s="4" customFormat="1" ht="33.75" customHeight="1" x14ac:dyDescent="0.2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</row>
    <row r="895" spans="1:19" s="4" customFormat="1" ht="9" customHeight="1" x14ac:dyDescent="0.2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</row>
    <row r="896" spans="1:19" s="4" customFormat="1" ht="9" customHeight="1" x14ac:dyDescent="0.2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</row>
    <row r="897" spans="1:19" s="4" customFormat="1" ht="9" customHeight="1" x14ac:dyDescent="0.2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</row>
    <row r="898" spans="1:19" s="4" customFormat="1" ht="22.5" customHeight="1" x14ac:dyDescent="0.2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</row>
    <row r="899" spans="1:19" s="4" customFormat="1" ht="9" customHeight="1" x14ac:dyDescent="0.2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</row>
    <row r="900" spans="1:19" s="4" customFormat="1" ht="9" customHeight="1" x14ac:dyDescent="0.2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</row>
    <row r="901" spans="1:19" s="4" customFormat="1" ht="23.25" customHeight="1" x14ac:dyDescent="0.2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</row>
    <row r="902" spans="1:19" s="4" customFormat="1" ht="9" customHeight="1" x14ac:dyDescent="0.2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</row>
    <row r="903" spans="1:19" s="4" customFormat="1" ht="9" customHeight="1" x14ac:dyDescent="0.2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</row>
    <row r="904" spans="1:19" s="4" customFormat="1" ht="24.75" customHeight="1" x14ac:dyDescent="0.2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</row>
    <row r="905" spans="1:19" s="4" customFormat="1" ht="9" customHeight="1" x14ac:dyDescent="0.2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</row>
    <row r="906" spans="1:19" s="4" customFormat="1" ht="9" customHeight="1" x14ac:dyDescent="0.2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</row>
    <row r="907" spans="1:19" s="4" customFormat="1" ht="9" customHeight="1" x14ac:dyDescent="0.2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</row>
    <row r="908" spans="1:19" s="4" customFormat="1" ht="23.25" customHeight="1" x14ac:dyDescent="0.2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</row>
    <row r="909" spans="1:19" s="4" customFormat="1" ht="9" customHeight="1" x14ac:dyDescent="0.2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</row>
    <row r="910" spans="1:19" s="4" customFormat="1" ht="9" customHeight="1" x14ac:dyDescent="0.2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</row>
    <row r="911" spans="1:19" s="4" customFormat="1" ht="9" customHeight="1" x14ac:dyDescent="0.2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</row>
    <row r="912" spans="1:19" s="4" customFormat="1" ht="9" customHeight="1" x14ac:dyDescent="0.2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</row>
    <row r="913" spans="1:19" s="4" customFormat="1" ht="9" customHeight="1" x14ac:dyDescent="0.2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</row>
    <row r="914" spans="1:19" s="4" customFormat="1" ht="23.25" customHeight="1" x14ac:dyDescent="0.2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</row>
    <row r="915" spans="1:19" s="4" customFormat="1" ht="9" customHeight="1" x14ac:dyDescent="0.2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</row>
    <row r="916" spans="1:19" s="4" customFormat="1" ht="9" customHeight="1" x14ac:dyDescent="0.2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</row>
    <row r="917" spans="1:19" s="4" customFormat="1" ht="25.5" customHeight="1" x14ac:dyDescent="0.2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</row>
    <row r="918" spans="1:19" s="4" customFormat="1" ht="9" customHeight="1" x14ac:dyDescent="0.2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</row>
    <row r="919" spans="1:19" s="4" customFormat="1" ht="9" customHeight="1" x14ac:dyDescent="0.2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</row>
    <row r="920" spans="1:19" s="4" customFormat="1" ht="9" customHeight="1" x14ac:dyDescent="0.2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</row>
    <row r="921" spans="1:19" s="4" customFormat="1" ht="9" customHeight="1" x14ac:dyDescent="0.2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</row>
    <row r="922" spans="1:19" s="4" customFormat="1" ht="9" customHeight="1" x14ac:dyDescent="0.2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</row>
    <row r="923" spans="1:19" s="4" customFormat="1" ht="9" customHeight="1" x14ac:dyDescent="0.2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</row>
    <row r="924" spans="1:19" s="4" customFormat="1" ht="9" customHeight="1" x14ac:dyDescent="0.2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</row>
    <row r="925" spans="1:19" s="4" customFormat="1" ht="9" customHeight="1" x14ac:dyDescent="0.2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</row>
    <row r="926" spans="1:19" s="4" customFormat="1" ht="9" customHeight="1" x14ac:dyDescent="0.2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</row>
    <row r="927" spans="1:19" s="4" customFormat="1" ht="9" customHeight="1" x14ac:dyDescent="0.2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</row>
    <row r="928" spans="1:19" s="4" customFormat="1" ht="9" customHeight="1" x14ac:dyDescent="0.2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</row>
    <row r="929" spans="1:19" s="4" customFormat="1" ht="9" customHeight="1" x14ac:dyDescent="0.2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</row>
    <row r="930" spans="1:19" s="4" customFormat="1" ht="9" customHeight="1" x14ac:dyDescent="0.2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</row>
    <row r="931" spans="1:19" s="4" customFormat="1" ht="9" customHeight="1" x14ac:dyDescent="0.2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</row>
    <row r="932" spans="1:19" s="4" customFormat="1" ht="27" customHeight="1" x14ac:dyDescent="0.2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</row>
  </sheetData>
  <autoFilter ref="A10:S23"/>
  <mergeCells count="32">
    <mergeCell ref="L5:R5"/>
    <mergeCell ref="P1:S1"/>
    <mergeCell ref="H2:S2"/>
    <mergeCell ref="A3:S3"/>
    <mergeCell ref="A5:A9"/>
    <mergeCell ref="B5:B9"/>
    <mergeCell ref="S5:S9"/>
    <mergeCell ref="L6:L8"/>
    <mergeCell ref="M6:R6"/>
    <mergeCell ref="M7:M8"/>
    <mergeCell ref="N7:N8"/>
    <mergeCell ref="O7:O8"/>
    <mergeCell ref="P7:Q7"/>
    <mergeCell ref="R7:R8"/>
    <mergeCell ref="C5:C9"/>
    <mergeCell ref="D5:D9"/>
    <mergeCell ref="E5:E9"/>
    <mergeCell ref="F5:F9"/>
    <mergeCell ref="G5:G9"/>
    <mergeCell ref="H5:H9"/>
    <mergeCell ref="I5:I8"/>
    <mergeCell ref="J5:J8"/>
    <mergeCell ref="K5:K8"/>
    <mergeCell ref="A11:S11"/>
    <mergeCell ref="A12:S12"/>
    <mergeCell ref="A15:B15"/>
    <mergeCell ref="A16:S16"/>
    <mergeCell ref="A17:S17"/>
    <mergeCell ref="A19:B19"/>
    <mergeCell ref="A20:S20"/>
    <mergeCell ref="A23:B23"/>
    <mergeCell ref="A21:S21"/>
  </mergeCells>
  <phoneticPr fontId="47" type="noConversion"/>
  <pageMargins left="0.39370078740157483" right="0.39370078740157483" top="1.3779527559055118" bottom="0.39370078740157483" header="0" footer="0"/>
  <pageSetup paperSize="9" scale="81" fitToHeight="0" orientation="landscape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AL1074"/>
  <sheetViews>
    <sheetView tabSelected="1" view="pageBreakPreview" zoomScale="80" zoomScaleNormal="85" zoomScaleSheetLayoutView="80" workbookViewId="0">
      <pane ySplit="12" topLeftCell="A13" activePane="bottomLeft" state="frozen"/>
      <selection pane="bottomLeft" activeCell="G29" sqref="G29"/>
    </sheetView>
  </sheetViews>
  <sheetFormatPr defaultRowHeight="12.75" x14ac:dyDescent="0.2"/>
  <cols>
    <col min="1" max="1" width="4.1640625" style="2" customWidth="1"/>
    <col min="2" max="2" width="40.33203125" style="2" customWidth="1"/>
    <col min="3" max="3" width="10.5" style="2" hidden="1" customWidth="1"/>
    <col min="4" max="4" width="9.5" style="2" hidden="1" customWidth="1"/>
    <col min="5" max="5" width="11.6640625" style="1" hidden="1" customWidth="1"/>
    <col min="6" max="6" width="9.6640625" style="1" hidden="1" customWidth="1"/>
    <col min="7" max="7" width="16.33203125" style="1" customWidth="1"/>
    <col min="8" max="8" width="14" style="1" customWidth="1"/>
    <col min="9" max="9" width="11.5" style="1" customWidth="1"/>
    <col min="10" max="10" width="9" style="1" hidden="1" customWidth="1"/>
    <col min="11" max="11" width="11.33203125" style="1" customWidth="1"/>
    <col min="12" max="12" width="8" style="1" hidden="1" customWidth="1"/>
    <col min="13" max="13" width="10.5" style="1" customWidth="1"/>
    <col min="14" max="14" width="7.5" style="1" hidden="1" customWidth="1"/>
    <col min="15" max="15" width="11" style="1" customWidth="1"/>
    <col min="16" max="16" width="9.1640625" style="1" hidden="1" customWidth="1"/>
    <col min="17" max="17" width="11.6640625" style="1" customWidth="1"/>
    <col min="18" max="18" width="7.1640625" style="1" hidden="1" customWidth="1"/>
    <col min="19" max="19" width="11" style="1" customWidth="1"/>
    <col min="20" max="20" width="4.33203125" style="17" customWidth="1"/>
    <col min="21" max="21" width="12.83203125" style="3" customWidth="1"/>
    <col min="22" max="22" width="8.1640625" style="3" customWidth="1"/>
    <col min="23" max="23" width="10.1640625" style="1" customWidth="1"/>
    <col min="24" max="24" width="13.1640625" style="1" customWidth="1"/>
    <col min="25" max="25" width="7.83203125" style="3" customWidth="1"/>
    <col min="26" max="26" width="11.1640625" style="3" customWidth="1"/>
    <col min="27" max="27" width="8.1640625" style="3" customWidth="1"/>
    <col min="28" max="28" width="12.1640625" style="3" customWidth="1"/>
    <col min="29" max="29" width="5.1640625" style="3" customWidth="1"/>
    <col min="30" max="30" width="9.83203125" style="3" customWidth="1"/>
    <col min="31" max="31" width="7.5" style="3" customWidth="1"/>
    <col min="32" max="32" width="11.5" style="3" customWidth="1"/>
    <col min="33" max="33" width="6.33203125" style="3" customWidth="1"/>
    <col min="34" max="34" width="10.6640625" style="3" customWidth="1"/>
    <col min="35" max="35" width="11.33203125" style="3" customWidth="1"/>
    <col min="36" max="36" width="12" style="3" customWidth="1"/>
    <col min="37" max="37" width="10.83203125" style="3" customWidth="1"/>
    <col min="38" max="38" width="9" style="3" customWidth="1"/>
    <col min="39" max="16384" width="9.33203125" style="2"/>
  </cols>
  <sheetData>
    <row r="1" spans="1:38" s="4" customFormat="1" ht="42.75" customHeight="1" x14ac:dyDescent="0.2">
      <c r="B1" s="20"/>
      <c r="C1" s="9"/>
      <c r="D1" s="9"/>
      <c r="E1" s="25"/>
      <c r="F1" s="25"/>
      <c r="G1" s="22"/>
      <c r="H1" s="7"/>
      <c r="I1" s="7"/>
      <c r="J1" s="25"/>
      <c r="K1" s="25"/>
      <c r="L1" s="25"/>
      <c r="M1" s="25"/>
      <c r="N1" s="25"/>
      <c r="O1" s="25"/>
      <c r="P1" s="25"/>
      <c r="Q1" s="25"/>
      <c r="R1" s="25"/>
      <c r="S1" s="25"/>
      <c r="T1" s="8"/>
      <c r="U1" s="30"/>
      <c r="V1" s="11"/>
      <c r="W1" s="11"/>
      <c r="Y1" s="12"/>
      <c r="Z1" s="12"/>
      <c r="AA1" s="54"/>
      <c r="AB1" s="54"/>
      <c r="AC1" s="54"/>
      <c r="AD1" s="54"/>
      <c r="AE1" s="54"/>
      <c r="AF1" s="54"/>
      <c r="AG1" s="54"/>
      <c r="AH1" s="54"/>
      <c r="AI1" s="167"/>
      <c r="AJ1" s="167"/>
      <c r="AK1" s="167"/>
      <c r="AL1" s="167"/>
    </row>
    <row r="2" spans="1:38" s="28" customFormat="1" ht="78" customHeight="1" x14ac:dyDescent="0.2">
      <c r="X2" s="167" t="s">
        <v>745</v>
      </c>
      <c r="Y2" s="167"/>
      <c r="Z2" s="167"/>
      <c r="AA2" s="167"/>
      <c r="AB2" s="167"/>
      <c r="AC2" s="167"/>
      <c r="AD2" s="167"/>
      <c r="AE2" s="167"/>
      <c r="AF2" s="167"/>
      <c r="AG2" s="167"/>
      <c r="AH2" s="167"/>
      <c r="AI2" s="167"/>
      <c r="AJ2" s="167"/>
      <c r="AK2" s="167"/>
      <c r="AL2" s="167"/>
    </row>
    <row r="3" spans="1:38" s="4" customFormat="1" ht="12.75" customHeight="1" x14ac:dyDescent="0.2">
      <c r="A3" s="26"/>
      <c r="B3" s="20"/>
      <c r="C3" s="26"/>
      <c r="D3" s="26"/>
      <c r="E3" s="26"/>
      <c r="F3" s="26"/>
      <c r="G3" s="27"/>
      <c r="H3" s="26"/>
      <c r="I3" s="26"/>
      <c r="J3" s="26"/>
      <c r="K3" s="26"/>
      <c r="L3" s="26"/>
      <c r="M3" s="26"/>
      <c r="N3" s="26"/>
      <c r="O3" s="26"/>
      <c r="P3" s="26"/>
      <c r="Q3" s="26"/>
      <c r="R3" s="26"/>
      <c r="S3" s="26"/>
      <c r="T3" s="26"/>
      <c r="U3" s="26"/>
      <c r="V3" s="26"/>
      <c r="W3" s="26"/>
      <c r="X3" s="26"/>
      <c r="Y3" s="26"/>
      <c r="Z3" s="26"/>
      <c r="AA3" s="26"/>
      <c r="AB3" s="26"/>
      <c r="AC3" s="26"/>
      <c r="AD3" s="26"/>
      <c r="AE3" s="26"/>
      <c r="AF3" s="26"/>
      <c r="AG3" s="26"/>
      <c r="AH3" s="26"/>
      <c r="AI3" s="26"/>
      <c r="AJ3" s="26"/>
      <c r="AK3" s="26"/>
      <c r="AL3" s="26"/>
    </row>
    <row r="4" spans="1:38" s="4" customFormat="1" ht="12" customHeight="1" x14ac:dyDescent="0.2">
      <c r="A4" s="193" t="s">
        <v>124</v>
      </c>
      <c r="B4" s="193"/>
      <c r="C4" s="194"/>
      <c r="D4" s="194"/>
      <c r="E4" s="194"/>
      <c r="F4" s="194"/>
      <c r="G4" s="193"/>
      <c r="H4" s="194"/>
      <c r="I4" s="194"/>
      <c r="J4" s="194"/>
      <c r="K4" s="194"/>
      <c r="L4" s="194"/>
      <c r="M4" s="194"/>
      <c r="N4" s="194"/>
      <c r="O4" s="194"/>
      <c r="P4" s="194"/>
      <c r="Q4" s="194"/>
      <c r="R4" s="194"/>
      <c r="S4" s="194"/>
      <c r="T4" s="194"/>
      <c r="U4" s="194"/>
      <c r="V4" s="194"/>
      <c r="W4" s="194"/>
      <c r="X4" s="194"/>
      <c r="Y4" s="194"/>
      <c r="Z4" s="194"/>
      <c r="AA4" s="194"/>
      <c r="AB4" s="194"/>
      <c r="AC4" s="194"/>
      <c r="AD4" s="194"/>
      <c r="AE4" s="194"/>
      <c r="AF4" s="194"/>
      <c r="AG4" s="194"/>
      <c r="AH4" s="194"/>
      <c r="AI4" s="194"/>
      <c r="AJ4" s="193"/>
      <c r="AK4" s="193"/>
      <c r="AL4" s="194"/>
    </row>
    <row r="5" spans="1:38" s="4" customFormat="1" ht="12" customHeight="1" x14ac:dyDescent="0.2">
      <c r="A5" s="21"/>
      <c r="B5" s="21"/>
      <c r="C5" s="21"/>
      <c r="D5" s="21"/>
      <c r="E5" s="21"/>
      <c r="F5" s="21"/>
      <c r="G5" s="24"/>
      <c r="H5" s="21"/>
      <c r="I5" s="21"/>
      <c r="J5" s="21"/>
      <c r="K5" s="21"/>
      <c r="L5" s="21"/>
      <c r="M5" s="21"/>
      <c r="N5" s="21"/>
      <c r="O5" s="21"/>
      <c r="P5" s="21"/>
      <c r="Q5" s="21"/>
      <c r="R5" s="21"/>
      <c r="S5" s="21"/>
      <c r="T5" s="16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</row>
    <row r="6" spans="1:38" s="40" customFormat="1" ht="21" customHeight="1" x14ac:dyDescent="0.2">
      <c r="A6" s="195" t="s">
        <v>241</v>
      </c>
      <c r="B6" s="195" t="s">
        <v>162</v>
      </c>
      <c r="C6" s="198" t="s">
        <v>253</v>
      </c>
      <c r="D6" s="198" t="s">
        <v>267</v>
      </c>
      <c r="E6" s="133"/>
      <c r="F6" s="133"/>
      <c r="G6" s="204" t="s">
        <v>171</v>
      </c>
      <c r="H6" s="210" t="s">
        <v>227</v>
      </c>
      <c r="I6" s="210"/>
      <c r="J6" s="210"/>
      <c r="K6" s="210"/>
      <c r="L6" s="210"/>
      <c r="M6" s="210"/>
      <c r="N6" s="210"/>
      <c r="O6" s="210"/>
      <c r="P6" s="210"/>
      <c r="Q6" s="210"/>
      <c r="R6" s="210"/>
      <c r="S6" s="210"/>
      <c r="T6" s="210"/>
      <c r="U6" s="210"/>
      <c r="V6" s="210"/>
      <c r="W6" s="210"/>
      <c r="X6" s="210"/>
      <c r="Y6" s="210"/>
      <c r="Z6" s="210"/>
      <c r="AA6" s="210"/>
      <c r="AB6" s="210"/>
      <c r="AC6" s="210"/>
      <c r="AD6" s="210"/>
      <c r="AE6" s="211" t="s">
        <v>172</v>
      </c>
      <c r="AF6" s="212"/>
      <c r="AG6" s="212"/>
      <c r="AH6" s="212"/>
      <c r="AI6" s="212"/>
      <c r="AJ6" s="212"/>
      <c r="AK6" s="212"/>
      <c r="AL6" s="213"/>
    </row>
    <row r="7" spans="1:38" s="40" customFormat="1" ht="21" customHeight="1" x14ac:dyDescent="0.2">
      <c r="A7" s="196"/>
      <c r="B7" s="196"/>
      <c r="C7" s="199"/>
      <c r="D7" s="199"/>
      <c r="E7" s="134"/>
      <c r="F7" s="134"/>
      <c r="G7" s="205"/>
      <c r="H7" s="211" t="s">
        <v>257</v>
      </c>
      <c r="I7" s="212"/>
      <c r="J7" s="212"/>
      <c r="K7" s="212"/>
      <c r="L7" s="212"/>
      <c r="M7" s="212"/>
      <c r="N7" s="212"/>
      <c r="O7" s="212"/>
      <c r="P7" s="212"/>
      <c r="Q7" s="212"/>
      <c r="R7" s="212"/>
      <c r="S7" s="213"/>
      <c r="T7" s="181" t="s">
        <v>173</v>
      </c>
      <c r="U7" s="182"/>
      <c r="V7" s="181" t="s">
        <v>174</v>
      </c>
      <c r="W7" s="218"/>
      <c r="X7" s="219"/>
      <c r="Y7" s="181" t="s">
        <v>175</v>
      </c>
      <c r="Z7" s="182"/>
      <c r="AA7" s="181" t="s">
        <v>176</v>
      </c>
      <c r="AB7" s="182"/>
      <c r="AC7" s="181" t="s">
        <v>177</v>
      </c>
      <c r="AD7" s="182"/>
      <c r="AE7" s="227" t="s">
        <v>160</v>
      </c>
      <c r="AF7" s="182"/>
      <c r="AG7" s="227" t="s">
        <v>258</v>
      </c>
      <c r="AH7" s="182"/>
      <c r="AI7" s="207" t="s">
        <v>259</v>
      </c>
      <c r="AJ7" s="207" t="s">
        <v>260</v>
      </c>
      <c r="AK7" s="207" t="s">
        <v>261</v>
      </c>
      <c r="AL7" s="207" t="s">
        <v>161</v>
      </c>
    </row>
    <row r="8" spans="1:38" s="40" customFormat="1" ht="78" customHeight="1" x14ac:dyDescent="0.2">
      <c r="A8" s="196"/>
      <c r="B8" s="196"/>
      <c r="C8" s="200"/>
      <c r="D8" s="200"/>
      <c r="E8" s="134"/>
      <c r="F8" s="134"/>
      <c r="G8" s="206"/>
      <c r="H8" s="131" t="s">
        <v>262</v>
      </c>
      <c r="I8" s="131" t="s">
        <v>268</v>
      </c>
      <c r="J8" s="225" t="s">
        <v>269</v>
      </c>
      <c r="K8" s="226"/>
      <c r="L8" s="225" t="s">
        <v>270</v>
      </c>
      <c r="M8" s="226"/>
      <c r="N8" s="225" t="s">
        <v>271</v>
      </c>
      <c r="O8" s="226"/>
      <c r="P8" s="225" t="s">
        <v>272</v>
      </c>
      <c r="Q8" s="226"/>
      <c r="R8" s="225" t="s">
        <v>273</v>
      </c>
      <c r="S8" s="226"/>
      <c r="T8" s="183"/>
      <c r="U8" s="184"/>
      <c r="V8" s="220"/>
      <c r="W8" s="221"/>
      <c r="X8" s="222"/>
      <c r="Y8" s="183"/>
      <c r="Z8" s="184"/>
      <c r="AA8" s="183"/>
      <c r="AB8" s="184"/>
      <c r="AC8" s="183"/>
      <c r="AD8" s="184"/>
      <c r="AE8" s="183"/>
      <c r="AF8" s="184"/>
      <c r="AG8" s="183"/>
      <c r="AH8" s="184"/>
      <c r="AI8" s="214"/>
      <c r="AJ8" s="209"/>
      <c r="AK8" s="209"/>
      <c r="AL8" s="209"/>
    </row>
    <row r="9" spans="1:38" s="40" customFormat="1" ht="9" customHeight="1" x14ac:dyDescent="0.2">
      <c r="A9" s="196"/>
      <c r="B9" s="196"/>
      <c r="C9" s="201" t="s">
        <v>228</v>
      </c>
      <c r="D9" s="201" t="s">
        <v>228</v>
      </c>
      <c r="E9" s="134"/>
      <c r="F9" s="134"/>
      <c r="G9" s="204" t="s">
        <v>167</v>
      </c>
      <c r="H9" s="201" t="s">
        <v>167</v>
      </c>
      <c r="I9" s="201" t="s">
        <v>167</v>
      </c>
      <c r="J9" s="201" t="s">
        <v>263</v>
      </c>
      <c r="K9" s="201" t="s">
        <v>167</v>
      </c>
      <c r="L9" s="201" t="s">
        <v>263</v>
      </c>
      <c r="M9" s="201" t="s">
        <v>167</v>
      </c>
      <c r="N9" s="201" t="s">
        <v>263</v>
      </c>
      <c r="O9" s="201" t="s">
        <v>167</v>
      </c>
      <c r="P9" s="201" t="s">
        <v>263</v>
      </c>
      <c r="Q9" s="201" t="s">
        <v>167</v>
      </c>
      <c r="R9" s="201" t="s">
        <v>263</v>
      </c>
      <c r="S9" s="201" t="s">
        <v>167</v>
      </c>
      <c r="T9" s="215" t="s">
        <v>178</v>
      </c>
      <c r="U9" s="195" t="s">
        <v>167</v>
      </c>
      <c r="V9" s="207" t="s">
        <v>112</v>
      </c>
      <c r="W9" s="204" t="s">
        <v>228</v>
      </c>
      <c r="X9" s="204" t="s">
        <v>167</v>
      </c>
      <c r="Y9" s="195" t="s">
        <v>228</v>
      </c>
      <c r="Z9" s="195" t="s">
        <v>167</v>
      </c>
      <c r="AA9" s="195" t="s">
        <v>228</v>
      </c>
      <c r="AB9" s="195" t="s">
        <v>167</v>
      </c>
      <c r="AC9" s="195" t="s">
        <v>229</v>
      </c>
      <c r="AD9" s="195" t="s">
        <v>167</v>
      </c>
      <c r="AE9" s="195" t="s">
        <v>228</v>
      </c>
      <c r="AF9" s="195" t="s">
        <v>167</v>
      </c>
      <c r="AG9" s="195" t="s">
        <v>228</v>
      </c>
      <c r="AH9" s="195" t="s">
        <v>167</v>
      </c>
      <c r="AI9" s="195" t="s">
        <v>167</v>
      </c>
      <c r="AJ9" s="195" t="s">
        <v>167</v>
      </c>
      <c r="AK9" s="195" t="s">
        <v>167</v>
      </c>
      <c r="AL9" s="195" t="s">
        <v>167</v>
      </c>
    </row>
    <row r="10" spans="1:38" s="40" customFormat="1" ht="9.75" customHeight="1" x14ac:dyDescent="0.2">
      <c r="A10" s="196"/>
      <c r="B10" s="196"/>
      <c r="C10" s="202"/>
      <c r="D10" s="202"/>
      <c r="E10" s="134"/>
      <c r="F10" s="134"/>
      <c r="G10" s="205"/>
      <c r="H10" s="202"/>
      <c r="I10" s="202"/>
      <c r="J10" s="202"/>
      <c r="K10" s="202"/>
      <c r="L10" s="202"/>
      <c r="M10" s="202"/>
      <c r="N10" s="202"/>
      <c r="O10" s="202"/>
      <c r="P10" s="202"/>
      <c r="Q10" s="202"/>
      <c r="R10" s="202"/>
      <c r="S10" s="202"/>
      <c r="T10" s="216"/>
      <c r="U10" s="196"/>
      <c r="V10" s="208"/>
      <c r="W10" s="205"/>
      <c r="X10" s="205"/>
      <c r="Y10" s="196"/>
      <c r="Z10" s="196"/>
      <c r="AA10" s="196"/>
      <c r="AB10" s="196"/>
      <c r="AC10" s="196"/>
      <c r="AD10" s="196"/>
      <c r="AE10" s="196"/>
      <c r="AF10" s="196"/>
      <c r="AG10" s="196"/>
      <c r="AH10" s="196"/>
      <c r="AI10" s="196"/>
      <c r="AJ10" s="196"/>
      <c r="AK10" s="196"/>
      <c r="AL10" s="196"/>
    </row>
    <row r="11" spans="1:38" s="40" customFormat="1" ht="25.5" customHeight="1" x14ac:dyDescent="0.2">
      <c r="A11" s="197"/>
      <c r="B11" s="197"/>
      <c r="C11" s="203"/>
      <c r="D11" s="203"/>
      <c r="E11" s="135"/>
      <c r="F11" s="135"/>
      <c r="G11" s="206"/>
      <c r="H11" s="203"/>
      <c r="I11" s="203"/>
      <c r="J11" s="203"/>
      <c r="K11" s="203"/>
      <c r="L11" s="203"/>
      <c r="M11" s="203"/>
      <c r="N11" s="203"/>
      <c r="O11" s="203"/>
      <c r="P11" s="203"/>
      <c r="Q11" s="203"/>
      <c r="R11" s="203"/>
      <c r="S11" s="203"/>
      <c r="T11" s="217"/>
      <c r="U11" s="197"/>
      <c r="V11" s="209"/>
      <c r="W11" s="206"/>
      <c r="X11" s="206"/>
      <c r="Y11" s="197"/>
      <c r="Z11" s="197"/>
      <c r="AA11" s="197"/>
      <c r="AB11" s="197"/>
      <c r="AC11" s="197"/>
      <c r="AD11" s="197"/>
      <c r="AE11" s="197"/>
      <c r="AF11" s="197"/>
      <c r="AG11" s="197"/>
      <c r="AH11" s="197"/>
      <c r="AI11" s="197"/>
      <c r="AJ11" s="197"/>
      <c r="AK11" s="197"/>
      <c r="AL11" s="197"/>
    </row>
    <row r="12" spans="1:38" s="40" customFormat="1" ht="12" customHeight="1" x14ac:dyDescent="0.2">
      <c r="A12" s="136" t="s">
        <v>168</v>
      </c>
      <c r="B12" s="136" t="s">
        <v>169</v>
      </c>
      <c r="C12" s="136"/>
      <c r="D12" s="136"/>
      <c r="E12" s="136"/>
      <c r="F12" s="136"/>
      <c r="G12" s="136">
        <v>3</v>
      </c>
      <c r="H12" s="136">
        <v>4</v>
      </c>
      <c r="I12" s="136">
        <v>5</v>
      </c>
      <c r="J12" s="136"/>
      <c r="K12" s="136">
        <v>6</v>
      </c>
      <c r="L12" s="136"/>
      <c r="M12" s="136">
        <v>7</v>
      </c>
      <c r="N12" s="136"/>
      <c r="O12" s="136">
        <v>8</v>
      </c>
      <c r="P12" s="136"/>
      <c r="Q12" s="136">
        <v>9</v>
      </c>
      <c r="R12" s="136"/>
      <c r="S12" s="136">
        <v>10</v>
      </c>
      <c r="T12" s="136">
        <v>11</v>
      </c>
      <c r="U12" s="136">
        <v>12</v>
      </c>
      <c r="V12" s="136">
        <v>13</v>
      </c>
      <c r="W12" s="136">
        <v>14</v>
      </c>
      <c r="X12" s="136">
        <v>15</v>
      </c>
      <c r="Y12" s="136">
        <v>16</v>
      </c>
      <c r="Z12" s="136">
        <v>17</v>
      </c>
      <c r="AA12" s="136">
        <v>18</v>
      </c>
      <c r="AB12" s="136">
        <v>19</v>
      </c>
      <c r="AC12" s="136">
        <v>20</v>
      </c>
      <c r="AD12" s="136">
        <v>21</v>
      </c>
      <c r="AE12" s="136">
        <v>22</v>
      </c>
      <c r="AF12" s="136">
        <v>23</v>
      </c>
      <c r="AG12" s="136">
        <v>24</v>
      </c>
      <c r="AH12" s="136">
        <v>25</v>
      </c>
      <c r="AI12" s="136">
        <v>26</v>
      </c>
      <c r="AJ12" s="136">
        <v>27</v>
      </c>
      <c r="AK12" s="136">
        <v>28</v>
      </c>
      <c r="AL12" s="136">
        <v>29</v>
      </c>
    </row>
    <row r="13" spans="1:38" s="38" customFormat="1" ht="19.5" customHeight="1" x14ac:dyDescent="0.2">
      <c r="A13" s="223" t="s">
        <v>276</v>
      </c>
      <c r="B13" s="224"/>
      <c r="C13" s="224"/>
      <c r="D13" s="224"/>
      <c r="E13" s="224"/>
      <c r="F13" s="224"/>
      <c r="G13" s="224"/>
      <c r="H13" s="224"/>
      <c r="I13" s="224"/>
      <c r="J13" s="224"/>
      <c r="K13" s="224"/>
      <c r="L13" s="224"/>
      <c r="M13" s="224"/>
      <c r="N13" s="224"/>
      <c r="O13" s="224"/>
      <c r="P13" s="224"/>
      <c r="Q13" s="224"/>
      <c r="R13" s="224"/>
      <c r="S13" s="224"/>
      <c r="T13" s="224"/>
      <c r="U13" s="224"/>
      <c r="V13" s="224"/>
      <c r="W13" s="224"/>
      <c r="X13" s="224"/>
      <c r="Y13" s="224"/>
      <c r="Z13" s="224"/>
      <c r="AA13" s="224"/>
      <c r="AB13" s="224"/>
      <c r="AC13" s="224"/>
      <c r="AD13" s="224"/>
      <c r="AE13" s="224"/>
      <c r="AF13" s="224"/>
      <c r="AG13" s="224"/>
      <c r="AH13" s="224"/>
      <c r="AI13" s="224"/>
      <c r="AJ13" s="224"/>
      <c r="AK13" s="224"/>
      <c r="AL13" s="224"/>
    </row>
    <row r="14" spans="1:38" s="4" customFormat="1" ht="15" customHeight="1" x14ac:dyDescent="0.2">
      <c r="A14" s="177" t="s">
        <v>219</v>
      </c>
      <c r="B14" s="178"/>
      <c r="C14" s="178"/>
      <c r="D14" s="178"/>
      <c r="E14" s="178"/>
      <c r="F14" s="178"/>
      <c r="G14" s="178"/>
      <c r="H14" s="178"/>
      <c r="I14" s="178"/>
      <c r="J14" s="178"/>
      <c r="K14" s="178"/>
      <c r="L14" s="178"/>
      <c r="M14" s="178"/>
      <c r="N14" s="178"/>
      <c r="O14" s="178"/>
      <c r="P14" s="178"/>
      <c r="Q14" s="178"/>
      <c r="R14" s="178"/>
      <c r="S14" s="178"/>
      <c r="T14" s="178"/>
      <c r="U14" s="178"/>
      <c r="V14" s="178"/>
      <c r="W14" s="178"/>
      <c r="X14" s="178"/>
      <c r="Y14" s="178"/>
      <c r="Z14" s="178"/>
      <c r="AA14" s="178"/>
      <c r="AB14" s="178"/>
      <c r="AC14" s="178"/>
      <c r="AD14" s="178"/>
      <c r="AE14" s="178"/>
      <c r="AF14" s="178"/>
      <c r="AG14" s="178"/>
      <c r="AH14" s="178"/>
      <c r="AI14" s="178"/>
      <c r="AJ14" s="178"/>
      <c r="AK14" s="178"/>
      <c r="AL14" s="179"/>
    </row>
    <row r="15" spans="1:38" s="38" customFormat="1" ht="16.5" customHeight="1" x14ac:dyDescent="0.2">
      <c r="A15" s="78">
        <v>198</v>
      </c>
      <c r="B15" s="130" t="s">
        <v>659</v>
      </c>
      <c r="C15" s="57">
        <v>424.1</v>
      </c>
      <c r="D15" s="66"/>
      <c r="E15" s="57"/>
      <c r="F15" s="57"/>
      <c r="G15" s="60">
        <v>1950961.7</v>
      </c>
      <c r="H15" s="57">
        <v>0</v>
      </c>
      <c r="I15" s="62">
        <v>0</v>
      </c>
      <c r="J15" s="62">
        <v>0</v>
      </c>
      <c r="K15" s="62">
        <v>0</v>
      </c>
      <c r="L15" s="62">
        <v>0</v>
      </c>
      <c r="M15" s="62">
        <v>0</v>
      </c>
      <c r="N15" s="57">
        <v>0</v>
      </c>
      <c r="O15" s="57">
        <v>0</v>
      </c>
      <c r="P15" s="57">
        <v>0</v>
      </c>
      <c r="Q15" s="57">
        <v>0</v>
      </c>
      <c r="R15" s="57">
        <v>0</v>
      </c>
      <c r="S15" s="57">
        <v>0</v>
      </c>
      <c r="T15" s="144">
        <v>0</v>
      </c>
      <c r="U15" s="57">
        <v>0</v>
      </c>
      <c r="V15" s="67" t="s">
        <v>238</v>
      </c>
      <c r="W15" s="132">
        <v>499.8</v>
      </c>
      <c r="X15" s="57">
        <v>1874362</v>
      </c>
      <c r="Y15" s="132">
        <v>0</v>
      </c>
      <c r="Z15" s="132">
        <v>0</v>
      </c>
      <c r="AA15" s="132">
        <v>0</v>
      </c>
      <c r="AB15" s="132">
        <v>0</v>
      </c>
      <c r="AC15" s="132">
        <v>0</v>
      </c>
      <c r="AD15" s="132">
        <v>0</v>
      </c>
      <c r="AE15" s="132">
        <v>0</v>
      </c>
      <c r="AF15" s="132">
        <v>0</v>
      </c>
      <c r="AG15" s="132">
        <v>0</v>
      </c>
      <c r="AH15" s="132">
        <v>0</v>
      </c>
      <c r="AI15" s="132">
        <v>0</v>
      </c>
      <c r="AJ15" s="132">
        <v>67748.179999999993</v>
      </c>
      <c r="AK15" s="132">
        <v>8851.52</v>
      </c>
      <c r="AL15" s="132">
        <v>0</v>
      </c>
    </row>
    <row r="16" spans="1:38" s="38" customFormat="1" ht="12.75" customHeight="1" x14ac:dyDescent="0.2">
      <c r="A16" s="78">
        <v>199</v>
      </c>
      <c r="B16" s="130" t="s">
        <v>660</v>
      </c>
      <c r="C16" s="57"/>
      <c r="D16" s="66"/>
      <c r="E16" s="57"/>
      <c r="F16" s="57"/>
      <c r="G16" s="60">
        <v>986028.01</v>
      </c>
      <c r="H16" s="57">
        <v>0</v>
      </c>
      <c r="I16" s="62">
        <v>0</v>
      </c>
      <c r="J16" s="62">
        <v>0</v>
      </c>
      <c r="K16" s="62">
        <v>0</v>
      </c>
      <c r="L16" s="62">
        <v>0</v>
      </c>
      <c r="M16" s="62">
        <v>0</v>
      </c>
      <c r="N16" s="57">
        <v>0</v>
      </c>
      <c r="O16" s="57">
        <v>0</v>
      </c>
      <c r="P16" s="57">
        <v>0</v>
      </c>
      <c r="Q16" s="57">
        <v>0</v>
      </c>
      <c r="R16" s="57">
        <v>0</v>
      </c>
      <c r="S16" s="57">
        <v>0</v>
      </c>
      <c r="T16" s="144">
        <v>0</v>
      </c>
      <c r="U16" s="57">
        <v>0</v>
      </c>
      <c r="V16" s="67" t="s">
        <v>237</v>
      </c>
      <c r="W16" s="132">
        <v>364</v>
      </c>
      <c r="X16" s="57">
        <v>884746.2</v>
      </c>
      <c r="Y16" s="132">
        <v>0</v>
      </c>
      <c r="Z16" s="132">
        <v>0</v>
      </c>
      <c r="AA16" s="132">
        <v>0</v>
      </c>
      <c r="AB16" s="132">
        <v>0</v>
      </c>
      <c r="AC16" s="132">
        <v>0</v>
      </c>
      <c r="AD16" s="132">
        <v>0</v>
      </c>
      <c r="AE16" s="132">
        <v>0</v>
      </c>
      <c r="AF16" s="132">
        <v>0</v>
      </c>
      <c r="AG16" s="132">
        <v>0</v>
      </c>
      <c r="AH16" s="132">
        <v>0</v>
      </c>
      <c r="AI16" s="132">
        <v>0</v>
      </c>
      <c r="AJ16" s="132">
        <v>67407.73</v>
      </c>
      <c r="AK16" s="132">
        <v>33874.080000000002</v>
      </c>
      <c r="AL16" s="132">
        <v>0</v>
      </c>
    </row>
    <row r="17" spans="1:38" s="38" customFormat="1" ht="39.75" customHeight="1" x14ac:dyDescent="0.2">
      <c r="A17" s="172" t="s">
        <v>220</v>
      </c>
      <c r="B17" s="172"/>
      <c r="C17" s="147" t="e">
        <v>#REF!</v>
      </c>
      <c r="D17" s="148"/>
      <c r="E17" s="147"/>
      <c r="F17" s="147"/>
      <c r="G17" s="147">
        <v>2936989.71</v>
      </c>
      <c r="H17" s="147">
        <v>0</v>
      </c>
      <c r="I17" s="147">
        <v>0</v>
      </c>
      <c r="J17" s="147">
        <v>0</v>
      </c>
      <c r="K17" s="147">
        <v>0</v>
      </c>
      <c r="L17" s="147">
        <v>0</v>
      </c>
      <c r="M17" s="147">
        <v>0</v>
      </c>
      <c r="N17" s="147">
        <v>0</v>
      </c>
      <c r="O17" s="147">
        <v>0</v>
      </c>
      <c r="P17" s="147">
        <v>0</v>
      </c>
      <c r="Q17" s="147">
        <v>0</v>
      </c>
      <c r="R17" s="147">
        <v>0</v>
      </c>
      <c r="S17" s="147">
        <v>0</v>
      </c>
      <c r="T17" s="149">
        <v>0</v>
      </c>
      <c r="U17" s="147">
        <v>0</v>
      </c>
      <c r="V17" s="147" t="s">
        <v>207</v>
      </c>
      <c r="W17" s="147">
        <v>863.8</v>
      </c>
      <c r="X17" s="147">
        <v>2759108.2</v>
      </c>
      <c r="Y17" s="147">
        <v>0</v>
      </c>
      <c r="Z17" s="147">
        <v>0</v>
      </c>
      <c r="AA17" s="147">
        <v>0</v>
      </c>
      <c r="AB17" s="147">
        <v>0</v>
      </c>
      <c r="AC17" s="147">
        <v>0</v>
      </c>
      <c r="AD17" s="147">
        <v>0</v>
      </c>
      <c r="AE17" s="147">
        <v>0</v>
      </c>
      <c r="AF17" s="147">
        <v>0</v>
      </c>
      <c r="AG17" s="147">
        <v>0</v>
      </c>
      <c r="AH17" s="147">
        <v>0</v>
      </c>
      <c r="AI17" s="147">
        <v>0</v>
      </c>
      <c r="AJ17" s="147">
        <v>135155.91</v>
      </c>
      <c r="AK17" s="147">
        <v>42725.599999999999</v>
      </c>
      <c r="AL17" s="147">
        <v>0</v>
      </c>
    </row>
    <row r="18" spans="1:38" s="38" customFormat="1" ht="12" customHeight="1" x14ac:dyDescent="0.2">
      <c r="A18" s="173" t="s">
        <v>302</v>
      </c>
      <c r="B18" s="174"/>
      <c r="C18" s="174"/>
      <c r="D18" s="174"/>
      <c r="E18" s="174"/>
      <c r="F18" s="174"/>
      <c r="G18" s="174"/>
      <c r="H18" s="174"/>
      <c r="I18" s="174"/>
      <c r="J18" s="174"/>
      <c r="K18" s="174"/>
      <c r="L18" s="174"/>
      <c r="M18" s="174"/>
      <c r="N18" s="174"/>
      <c r="O18" s="174"/>
      <c r="P18" s="174"/>
      <c r="Q18" s="174"/>
      <c r="R18" s="174"/>
      <c r="S18" s="174"/>
      <c r="T18" s="174"/>
      <c r="U18" s="174"/>
      <c r="V18" s="174"/>
      <c r="W18" s="174"/>
      <c r="X18" s="174"/>
      <c r="Y18" s="174"/>
      <c r="Z18" s="174"/>
      <c r="AA18" s="174"/>
      <c r="AB18" s="174"/>
      <c r="AC18" s="174"/>
      <c r="AD18" s="174"/>
      <c r="AE18" s="174"/>
      <c r="AF18" s="174"/>
      <c r="AG18" s="174"/>
      <c r="AH18" s="174"/>
      <c r="AI18" s="174"/>
      <c r="AJ18" s="174"/>
      <c r="AK18" s="174"/>
      <c r="AL18" s="175"/>
    </row>
    <row r="19" spans="1:38" s="38" customFormat="1" ht="12" customHeight="1" x14ac:dyDescent="0.2">
      <c r="A19" s="177" t="s">
        <v>219</v>
      </c>
      <c r="B19" s="178"/>
      <c r="C19" s="178"/>
      <c r="D19" s="178"/>
      <c r="E19" s="178"/>
      <c r="F19" s="178"/>
      <c r="G19" s="178"/>
      <c r="H19" s="178"/>
      <c r="I19" s="178"/>
      <c r="J19" s="178"/>
      <c r="K19" s="178"/>
      <c r="L19" s="178"/>
      <c r="M19" s="178"/>
      <c r="N19" s="178"/>
      <c r="O19" s="178"/>
      <c r="P19" s="178"/>
      <c r="Q19" s="178"/>
      <c r="R19" s="178"/>
      <c r="S19" s="178"/>
      <c r="T19" s="178"/>
      <c r="U19" s="178"/>
      <c r="V19" s="178"/>
      <c r="W19" s="178"/>
      <c r="X19" s="178"/>
      <c r="Y19" s="178"/>
      <c r="Z19" s="178"/>
      <c r="AA19" s="178"/>
      <c r="AB19" s="178"/>
      <c r="AC19" s="178"/>
      <c r="AD19" s="178"/>
      <c r="AE19" s="178"/>
      <c r="AF19" s="178"/>
      <c r="AG19" s="178"/>
      <c r="AH19" s="178"/>
      <c r="AI19" s="178"/>
      <c r="AJ19" s="178"/>
      <c r="AK19" s="178"/>
      <c r="AL19" s="179"/>
    </row>
    <row r="20" spans="1:38" s="38" customFormat="1" ht="12" customHeight="1" x14ac:dyDescent="0.2">
      <c r="A20" s="78">
        <v>191</v>
      </c>
      <c r="B20" s="130" t="s">
        <v>658</v>
      </c>
      <c r="C20" s="85">
        <v>590.20000000000005</v>
      </c>
      <c r="D20" s="66"/>
      <c r="E20" s="57"/>
      <c r="F20" s="57"/>
      <c r="G20" s="60">
        <v>3837446.58</v>
      </c>
      <c r="H20" s="57">
        <v>0</v>
      </c>
      <c r="I20" s="62">
        <v>0</v>
      </c>
      <c r="J20" s="62">
        <v>0</v>
      </c>
      <c r="K20" s="62">
        <v>0</v>
      </c>
      <c r="L20" s="62">
        <v>0</v>
      </c>
      <c r="M20" s="62">
        <v>0</v>
      </c>
      <c r="N20" s="57">
        <v>0</v>
      </c>
      <c r="O20" s="57">
        <v>0</v>
      </c>
      <c r="P20" s="57">
        <v>0</v>
      </c>
      <c r="Q20" s="57">
        <v>0</v>
      </c>
      <c r="R20" s="57">
        <v>0</v>
      </c>
      <c r="S20" s="57">
        <v>0</v>
      </c>
      <c r="T20" s="144">
        <v>0</v>
      </c>
      <c r="U20" s="57">
        <v>0</v>
      </c>
      <c r="V20" s="57" t="s">
        <v>238</v>
      </c>
      <c r="W20" s="57">
        <v>760</v>
      </c>
      <c r="X20" s="57">
        <v>3659350.0000000005</v>
      </c>
      <c r="Y20" s="132">
        <v>0</v>
      </c>
      <c r="Z20" s="132">
        <v>0</v>
      </c>
      <c r="AA20" s="132">
        <v>0</v>
      </c>
      <c r="AB20" s="132">
        <v>0</v>
      </c>
      <c r="AC20" s="132">
        <v>0</v>
      </c>
      <c r="AD20" s="132">
        <v>0</v>
      </c>
      <c r="AE20" s="132">
        <v>0</v>
      </c>
      <c r="AF20" s="132">
        <v>0</v>
      </c>
      <c r="AG20" s="132">
        <v>0</v>
      </c>
      <c r="AH20" s="132">
        <v>0</v>
      </c>
      <c r="AI20" s="132">
        <v>0</v>
      </c>
      <c r="AJ20" s="132">
        <v>118731.05</v>
      </c>
      <c r="AK20" s="132">
        <v>59365.53</v>
      </c>
      <c r="AL20" s="132">
        <v>0</v>
      </c>
    </row>
    <row r="21" spans="1:38" s="38" customFormat="1" ht="45" customHeight="1" x14ac:dyDescent="0.2">
      <c r="A21" s="172" t="s">
        <v>220</v>
      </c>
      <c r="B21" s="172"/>
      <c r="C21" s="147">
        <v>590.20000000000005</v>
      </c>
      <c r="D21" s="148"/>
      <c r="E21" s="147"/>
      <c r="F21" s="147"/>
      <c r="G21" s="147">
        <v>3837446.58</v>
      </c>
      <c r="H21" s="147">
        <v>0</v>
      </c>
      <c r="I21" s="147">
        <v>0</v>
      </c>
      <c r="J21" s="147">
        <v>0</v>
      </c>
      <c r="K21" s="147">
        <v>0</v>
      </c>
      <c r="L21" s="147">
        <v>0</v>
      </c>
      <c r="M21" s="147">
        <v>0</v>
      </c>
      <c r="N21" s="147">
        <v>0</v>
      </c>
      <c r="O21" s="147">
        <v>0</v>
      </c>
      <c r="P21" s="147">
        <v>0</v>
      </c>
      <c r="Q21" s="147">
        <v>0</v>
      </c>
      <c r="R21" s="147">
        <v>0</v>
      </c>
      <c r="S21" s="147">
        <v>0</v>
      </c>
      <c r="T21" s="150">
        <v>0</v>
      </c>
      <c r="U21" s="147">
        <v>0</v>
      </c>
      <c r="V21" s="147" t="s">
        <v>207</v>
      </c>
      <c r="W21" s="147">
        <v>760</v>
      </c>
      <c r="X21" s="147">
        <v>3659350.0000000005</v>
      </c>
      <c r="Y21" s="147">
        <v>0</v>
      </c>
      <c r="Z21" s="147">
        <v>0</v>
      </c>
      <c r="AA21" s="147">
        <v>0</v>
      </c>
      <c r="AB21" s="147">
        <v>0</v>
      </c>
      <c r="AC21" s="147">
        <v>0</v>
      </c>
      <c r="AD21" s="147">
        <v>0</v>
      </c>
      <c r="AE21" s="147">
        <v>0</v>
      </c>
      <c r="AF21" s="147">
        <v>0</v>
      </c>
      <c r="AG21" s="147">
        <v>0</v>
      </c>
      <c r="AH21" s="147">
        <v>0</v>
      </c>
      <c r="AI21" s="147">
        <v>0</v>
      </c>
      <c r="AJ21" s="147">
        <v>118731.05</v>
      </c>
      <c r="AK21" s="147">
        <v>59365.53</v>
      </c>
      <c r="AL21" s="147">
        <v>0</v>
      </c>
    </row>
    <row r="22" spans="1:38" s="38" customFormat="1" ht="12" customHeight="1" x14ac:dyDescent="0.2">
      <c r="A22" s="173" t="s">
        <v>352</v>
      </c>
      <c r="B22" s="174"/>
      <c r="C22" s="174"/>
      <c r="D22" s="174"/>
      <c r="E22" s="174"/>
      <c r="F22" s="174"/>
      <c r="G22" s="174"/>
      <c r="H22" s="174"/>
      <c r="I22" s="174"/>
      <c r="J22" s="174"/>
      <c r="K22" s="174"/>
      <c r="L22" s="174"/>
      <c r="M22" s="174"/>
      <c r="N22" s="174"/>
      <c r="O22" s="174"/>
      <c r="P22" s="174"/>
      <c r="Q22" s="174"/>
      <c r="R22" s="174"/>
      <c r="S22" s="174"/>
      <c r="T22" s="174"/>
      <c r="U22" s="174"/>
      <c r="V22" s="174"/>
      <c r="W22" s="174"/>
      <c r="X22" s="174"/>
      <c r="Y22" s="174"/>
      <c r="Z22" s="174"/>
      <c r="AA22" s="174"/>
      <c r="AB22" s="174"/>
      <c r="AC22" s="174"/>
      <c r="AD22" s="174"/>
      <c r="AE22" s="174"/>
      <c r="AF22" s="174"/>
      <c r="AG22" s="174"/>
      <c r="AH22" s="174"/>
      <c r="AI22" s="174"/>
      <c r="AJ22" s="174"/>
      <c r="AK22" s="174"/>
      <c r="AL22" s="175"/>
    </row>
    <row r="23" spans="1:38" s="38" customFormat="1" ht="12" customHeight="1" x14ac:dyDescent="0.2">
      <c r="A23" s="177" t="s">
        <v>219</v>
      </c>
      <c r="B23" s="178"/>
      <c r="C23" s="178"/>
      <c r="D23" s="178"/>
      <c r="E23" s="178"/>
      <c r="F23" s="178"/>
      <c r="G23" s="178"/>
      <c r="H23" s="178"/>
      <c r="I23" s="178"/>
      <c r="J23" s="178"/>
      <c r="K23" s="178"/>
      <c r="L23" s="178"/>
      <c r="M23" s="178"/>
      <c r="N23" s="178"/>
      <c r="O23" s="178"/>
      <c r="P23" s="178"/>
      <c r="Q23" s="178"/>
      <c r="R23" s="178"/>
      <c r="S23" s="178"/>
      <c r="T23" s="178"/>
      <c r="U23" s="178"/>
      <c r="V23" s="178"/>
      <c r="W23" s="178"/>
      <c r="X23" s="178"/>
      <c r="Y23" s="178"/>
      <c r="Z23" s="178"/>
      <c r="AA23" s="178"/>
      <c r="AB23" s="178"/>
      <c r="AC23" s="178"/>
      <c r="AD23" s="178"/>
      <c r="AE23" s="178"/>
      <c r="AF23" s="178"/>
      <c r="AG23" s="178"/>
      <c r="AH23" s="178"/>
      <c r="AI23" s="178"/>
      <c r="AJ23" s="178"/>
      <c r="AK23" s="178"/>
      <c r="AL23" s="179"/>
    </row>
    <row r="24" spans="1:38" s="38" customFormat="1" ht="12" customHeight="1" x14ac:dyDescent="0.2">
      <c r="A24" s="78">
        <v>216</v>
      </c>
      <c r="B24" s="130" t="s">
        <v>657</v>
      </c>
      <c r="C24" s="85">
        <v>590.20000000000005</v>
      </c>
      <c r="D24" s="66"/>
      <c r="E24" s="57"/>
      <c r="F24" s="57"/>
      <c r="G24" s="60">
        <v>5438325.8200000003</v>
      </c>
      <c r="H24" s="57">
        <v>0</v>
      </c>
      <c r="I24" s="62">
        <v>0</v>
      </c>
      <c r="J24" s="62">
        <v>0</v>
      </c>
      <c r="K24" s="62">
        <v>0</v>
      </c>
      <c r="L24" s="62">
        <v>0</v>
      </c>
      <c r="M24" s="62">
        <v>0</v>
      </c>
      <c r="N24" s="57">
        <v>0</v>
      </c>
      <c r="O24" s="57">
        <v>0</v>
      </c>
      <c r="P24" s="57">
        <v>0</v>
      </c>
      <c r="Q24" s="57">
        <v>0</v>
      </c>
      <c r="R24" s="57">
        <v>0</v>
      </c>
      <c r="S24" s="57">
        <v>0</v>
      </c>
      <c r="T24" s="144">
        <v>0</v>
      </c>
      <c r="U24" s="57">
        <v>0</v>
      </c>
      <c r="V24" s="57" t="s">
        <v>238</v>
      </c>
      <c r="W24" s="57">
        <v>982</v>
      </c>
      <c r="X24" s="57">
        <v>5193601.16</v>
      </c>
      <c r="Y24" s="132">
        <v>0</v>
      </c>
      <c r="Z24" s="132">
        <v>0</v>
      </c>
      <c r="AA24" s="132">
        <v>0</v>
      </c>
      <c r="AB24" s="132">
        <v>0</v>
      </c>
      <c r="AC24" s="132">
        <v>0</v>
      </c>
      <c r="AD24" s="132">
        <v>0</v>
      </c>
      <c r="AE24" s="132">
        <v>0</v>
      </c>
      <c r="AF24" s="132">
        <v>0</v>
      </c>
      <c r="AG24" s="132">
        <v>0</v>
      </c>
      <c r="AH24" s="132">
        <v>0</v>
      </c>
      <c r="AI24" s="132">
        <v>0</v>
      </c>
      <c r="AJ24" s="132">
        <v>163149.76999999999</v>
      </c>
      <c r="AK24" s="132">
        <v>81574.89</v>
      </c>
      <c r="AL24" s="132">
        <v>0</v>
      </c>
    </row>
    <row r="25" spans="1:38" s="38" customFormat="1" ht="37.5" customHeight="1" x14ac:dyDescent="0.2">
      <c r="A25" s="176" t="s">
        <v>220</v>
      </c>
      <c r="B25" s="176"/>
      <c r="C25" s="57" t="e">
        <v>#REF!</v>
      </c>
      <c r="D25" s="84"/>
      <c r="E25" s="85"/>
      <c r="F25" s="85"/>
      <c r="G25" s="57">
        <v>5438325.8200000003</v>
      </c>
      <c r="H25" s="57">
        <v>0</v>
      </c>
      <c r="I25" s="57">
        <v>0</v>
      </c>
      <c r="J25" s="57">
        <v>0</v>
      </c>
      <c r="K25" s="57">
        <v>0</v>
      </c>
      <c r="L25" s="57">
        <v>0</v>
      </c>
      <c r="M25" s="57">
        <v>0</v>
      </c>
      <c r="N25" s="57">
        <v>0</v>
      </c>
      <c r="O25" s="57">
        <v>0</v>
      </c>
      <c r="P25" s="57">
        <v>0</v>
      </c>
      <c r="Q25" s="57">
        <v>0</v>
      </c>
      <c r="R25" s="57">
        <v>0</v>
      </c>
      <c r="S25" s="57">
        <v>0</v>
      </c>
      <c r="T25" s="146">
        <v>0</v>
      </c>
      <c r="U25" s="57">
        <v>0</v>
      </c>
      <c r="V25" s="57" t="s">
        <v>207</v>
      </c>
      <c r="W25" s="57">
        <v>982</v>
      </c>
      <c r="X25" s="57">
        <v>5193601.16</v>
      </c>
      <c r="Y25" s="57">
        <v>0</v>
      </c>
      <c r="Z25" s="57">
        <v>0</v>
      </c>
      <c r="AA25" s="57">
        <v>0</v>
      </c>
      <c r="AB25" s="57">
        <v>0</v>
      </c>
      <c r="AC25" s="57">
        <v>0</v>
      </c>
      <c r="AD25" s="57">
        <v>0</v>
      </c>
      <c r="AE25" s="57">
        <v>0</v>
      </c>
      <c r="AF25" s="57">
        <v>0</v>
      </c>
      <c r="AG25" s="57">
        <v>0</v>
      </c>
      <c r="AH25" s="57">
        <v>0</v>
      </c>
      <c r="AI25" s="57">
        <v>0</v>
      </c>
      <c r="AJ25" s="57">
        <v>163149.76999999999</v>
      </c>
      <c r="AK25" s="57">
        <v>81574.89</v>
      </c>
      <c r="AL25" s="57">
        <v>0</v>
      </c>
    </row>
    <row r="26" spans="1:38" s="38" customFormat="1" ht="12" customHeight="1" x14ac:dyDescent="0.2">
      <c r="A26" s="2"/>
      <c r="B26" s="2"/>
      <c r="C26" s="2"/>
      <c r="D26" s="2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7"/>
      <c r="U26" s="3"/>
      <c r="V26" s="3"/>
      <c r="W26" s="1"/>
      <c r="X26" s="1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3"/>
    </row>
    <row r="27" spans="1:38" s="38" customFormat="1" ht="12" customHeight="1" x14ac:dyDescent="0.2">
      <c r="A27" s="2"/>
      <c r="B27" s="2"/>
      <c r="C27" s="2"/>
      <c r="D27" s="2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7"/>
      <c r="U27" s="3"/>
      <c r="V27" s="3"/>
      <c r="W27" s="1"/>
      <c r="X27" s="1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</row>
    <row r="28" spans="1:38" s="38" customFormat="1" ht="12" customHeight="1" x14ac:dyDescent="0.2">
      <c r="A28" s="2"/>
      <c r="B28" s="2"/>
      <c r="C28" s="2"/>
      <c r="D28" s="2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7"/>
      <c r="U28" s="3"/>
      <c r="V28" s="3"/>
      <c r="W28" s="1"/>
      <c r="X28" s="1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3"/>
    </row>
    <row r="29" spans="1:38" s="38" customFormat="1" ht="12" customHeight="1" x14ac:dyDescent="0.2">
      <c r="A29" s="2"/>
      <c r="B29" s="2"/>
      <c r="C29" s="2"/>
      <c r="D29" s="2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7"/>
      <c r="U29" s="3"/>
      <c r="V29" s="3"/>
      <c r="W29" s="1"/>
      <c r="X29" s="1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3"/>
    </row>
    <row r="30" spans="1:38" s="38" customFormat="1" ht="12" customHeight="1" x14ac:dyDescent="0.2">
      <c r="A30" s="2"/>
      <c r="B30" s="2"/>
      <c r="C30" s="2"/>
      <c r="D30" s="2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7"/>
      <c r="U30" s="3"/>
      <c r="V30" s="3"/>
      <c r="W30" s="1"/>
      <c r="X30" s="1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</row>
    <row r="31" spans="1:38" s="38" customFormat="1" ht="12" customHeight="1" x14ac:dyDescent="0.2">
      <c r="A31" s="2"/>
      <c r="B31" s="2"/>
      <c r="C31" s="2"/>
      <c r="D31" s="2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7"/>
      <c r="U31" s="3"/>
      <c r="V31" s="3"/>
      <c r="W31" s="1"/>
      <c r="X31" s="1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</row>
    <row r="32" spans="1:38" s="38" customFormat="1" ht="12" customHeight="1" x14ac:dyDescent="0.2">
      <c r="A32" s="2"/>
      <c r="B32" s="2"/>
      <c r="C32" s="2"/>
      <c r="D32" s="2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7"/>
      <c r="U32" s="3"/>
      <c r="V32" s="3"/>
      <c r="W32" s="1"/>
      <c r="X32" s="1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</row>
    <row r="33" spans="1:38" s="38" customFormat="1" ht="12" customHeight="1" x14ac:dyDescent="0.2">
      <c r="A33" s="2"/>
      <c r="B33" s="2"/>
      <c r="C33" s="2"/>
      <c r="D33" s="2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7"/>
      <c r="U33" s="3"/>
      <c r="V33" s="3"/>
      <c r="W33" s="1"/>
      <c r="X33" s="1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</row>
    <row r="34" spans="1:38" s="38" customFormat="1" ht="12" customHeight="1" x14ac:dyDescent="0.2">
      <c r="A34" s="2"/>
      <c r="B34" s="2"/>
      <c r="C34" s="2"/>
      <c r="D34" s="2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7"/>
      <c r="U34" s="3"/>
      <c r="V34" s="3"/>
      <c r="W34" s="1"/>
      <c r="X34" s="1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</row>
    <row r="35" spans="1:38" s="38" customFormat="1" ht="12" customHeight="1" x14ac:dyDescent="0.2">
      <c r="A35" s="2"/>
      <c r="B35" s="2"/>
      <c r="C35" s="2"/>
      <c r="D35" s="2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7"/>
      <c r="U35" s="3"/>
      <c r="V35" s="3"/>
      <c r="W35" s="1"/>
      <c r="X35" s="1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</row>
    <row r="36" spans="1:38" s="38" customFormat="1" ht="12" customHeight="1" x14ac:dyDescent="0.2">
      <c r="A36" s="2"/>
      <c r="B36" s="2"/>
      <c r="C36" s="2"/>
      <c r="D36" s="2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7"/>
      <c r="U36" s="3"/>
      <c r="V36" s="3"/>
      <c r="W36" s="1"/>
      <c r="X36" s="1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  <c r="AK36" s="3"/>
      <c r="AL36" s="3"/>
    </row>
    <row r="37" spans="1:38" s="38" customFormat="1" ht="12" customHeight="1" x14ac:dyDescent="0.2">
      <c r="A37" s="2"/>
      <c r="B37" s="2"/>
      <c r="C37" s="2"/>
      <c r="D37" s="2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7"/>
      <c r="U37" s="3"/>
      <c r="V37" s="3"/>
      <c r="W37" s="1"/>
      <c r="X37" s="1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</row>
    <row r="38" spans="1:38" s="38" customFormat="1" ht="12" customHeight="1" x14ac:dyDescent="0.2">
      <c r="A38" s="2"/>
      <c r="B38" s="2"/>
      <c r="C38" s="2"/>
      <c r="D38" s="2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7"/>
      <c r="U38" s="3"/>
      <c r="V38" s="3"/>
      <c r="W38" s="1"/>
      <c r="X38" s="1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</row>
    <row r="39" spans="1:38" s="38" customFormat="1" ht="13.5" customHeight="1" x14ac:dyDescent="0.2">
      <c r="A39" s="2"/>
      <c r="B39" s="2"/>
      <c r="C39" s="2"/>
      <c r="D39" s="2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7"/>
      <c r="U39" s="3"/>
      <c r="V39" s="3"/>
      <c r="W39" s="1"/>
      <c r="X39" s="1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3"/>
    </row>
    <row r="40" spans="1:38" s="38" customFormat="1" ht="12" customHeight="1" x14ac:dyDescent="0.2">
      <c r="A40" s="2"/>
      <c r="B40" s="2"/>
      <c r="C40" s="2"/>
      <c r="D40" s="2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7"/>
      <c r="U40" s="3"/>
      <c r="V40" s="3"/>
      <c r="W40" s="1"/>
      <c r="X40" s="1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  <c r="AK40" s="3"/>
      <c r="AL40" s="3"/>
    </row>
    <row r="41" spans="1:38" s="38" customFormat="1" ht="12" customHeight="1" x14ac:dyDescent="0.2">
      <c r="A41" s="2"/>
      <c r="B41" s="2"/>
      <c r="C41" s="2"/>
      <c r="D41" s="2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7"/>
      <c r="U41" s="3"/>
      <c r="V41" s="3"/>
      <c r="W41" s="1"/>
      <c r="X41" s="1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</row>
    <row r="42" spans="1:38" s="38" customFormat="1" ht="12" customHeight="1" x14ac:dyDescent="0.2">
      <c r="A42" s="2"/>
      <c r="B42" s="2"/>
      <c r="C42" s="2"/>
      <c r="D42" s="2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7"/>
      <c r="U42" s="109"/>
      <c r="V42" s="107"/>
      <c r="W42" s="108"/>
      <c r="X42" s="109"/>
      <c r="Y42" s="107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1"/>
      <c r="AK42" s="1"/>
      <c r="AL42" s="3"/>
    </row>
    <row r="43" spans="1:38" s="38" customFormat="1" ht="12" customHeight="1" x14ac:dyDescent="0.2">
      <c r="A43" s="2"/>
      <c r="B43" s="2"/>
      <c r="C43" s="2"/>
      <c r="D43" s="2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7"/>
      <c r="U43" s="109"/>
      <c r="V43" s="107"/>
      <c r="W43" s="108"/>
      <c r="X43" s="111"/>
      <c r="Y43" s="107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110"/>
      <c r="AK43" s="3"/>
      <c r="AL43" s="3"/>
    </row>
    <row r="44" spans="1:38" s="38" customFormat="1" ht="12" customHeight="1" x14ac:dyDescent="0.2">
      <c r="A44" s="2"/>
      <c r="B44" s="2"/>
      <c r="C44" s="2"/>
      <c r="D44" s="2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7"/>
      <c r="U44" s="3"/>
      <c r="V44" s="3"/>
      <c r="W44" s="1"/>
      <c r="X44" s="1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</row>
    <row r="45" spans="1:38" s="38" customFormat="1" ht="12" customHeight="1" x14ac:dyDescent="0.2">
      <c r="A45" s="2"/>
      <c r="B45" s="2"/>
      <c r="C45" s="2"/>
      <c r="D45" s="2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7"/>
      <c r="U45" s="3"/>
      <c r="V45" s="3"/>
      <c r="W45" s="1"/>
      <c r="X45" s="1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3"/>
      <c r="AL45" s="3"/>
    </row>
    <row r="46" spans="1:38" s="38" customFormat="1" ht="12" customHeight="1" x14ac:dyDescent="0.2">
      <c r="A46" s="2"/>
      <c r="B46" s="2"/>
      <c r="C46" s="2"/>
      <c r="D46" s="2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7"/>
      <c r="U46" s="3"/>
      <c r="V46" s="3"/>
      <c r="W46" s="1"/>
      <c r="X46" s="1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110"/>
      <c r="AJ46" s="3"/>
      <c r="AK46" s="3"/>
      <c r="AL46" s="3"/>
    </row>
    <row r="47" spans="1:38" s="38" customFormat="1" ht="12" customHeight="1" x14ac:dyDescent="0.2">
      <c r="A47" s="2"/>
      <c r="B47" s="2"/>
      <c r="C47" s="2"/>
      <c r="D47" s="2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7"/>
      <c r="U47" s="3"/>
      <c r="V47" s="3"/>
      <c r="W47" s="1"/>
      <c r="X47" s="1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  <c r="AK47" s="3"/>
      <c r="AL47" s="3"/>
    </row>
    <row r="48" spans="1:38" s="38" customFormat="1" ht="12" customHeight="1" x14ac:dyDescent="0.2">
      <c r="A48" s="2"/>
      <c r="B48" s="2"/>
      <c r="C48" s="2"/>
      <c r="D48" s="2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7"/>
      <c r="U48" s="3"/>
      <c r="V48" s="3"/>
      <c r="W48" s="1"/>
      <c r="X48" s="1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  <c r="AJ48" s="3"/>
      <c r="AK48" s="3"/>
      <c r="AL48" s="3"/>
    </row>
    <row r="49" spans="1:38" s="38" customFormat="1" ht="12" customHeight="1" x14ac:dyDescent="0.2">
      <c r="A49" s="2"/>
      <c r="B49" s="2"/>
      <c r="C49" s="2"/>
      <c r="D49" s="2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7"/>
      <c r="U49" s="3"/>
      <c r="V49" s="3"/>
      <c r="W49" s="1"/>
      <c r="X49" s="1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  <c r="AK49" s="3"/>
      <c r="AL49" s="3"/>
    </row>
    <row r="50" spans="1:38" s="38" customFormat="1" ht="12" customHeight="1" x14ac:dyDescent="0.2">
      <c r="A50" s="2"/>
      <c r="B50" s="2"/>
      <c r="C50" s="2"/>
      <c r="D50" s="2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7"/>
      <c r="U50" s="3"/>
      <c r="V50" s="3"/>
      <c r="W50" s="1"/>
      <c r="X50" s="1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  <c r="AJ50" s="3"/>
      <c r="AK50" s="3"/>
      <c r="AL50" s="3"/>
    </row>
    <row r="51" spans="1:38" s="38" customFormat="1" ht="12" customHeight="1" x14ac:dyDescent="0.2">
      <c r="A51" s="2"/>
      <c r="B51" s="2"/>
      <c r="C51" s="2"/>
      <c r="D51" s="2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7"/>
      <c r="U51" s="3"/>
      <c r="V51" s="3"/>
      <c r="W51" s="1"/>
      <c r="X51" s="1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  <c r="AK51" s="3"/>
      <c r="AL51" s="3"/>
    </row>
    <row r="52" spans="1:38" s="38" customFormat="1" ht="12" customHeight="1" x14ac:dyDescent="0.2">
      <c r="A52" s="2"/>
      <c r="B52" s="2"/>
      <c r="C52" s="2"/>
      <c r="D52" s="2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7"/>
      <c r="U52" s="3"/>
      <c r="V52" s="3"/>
      <c r="W52" s="1"/>
      <c r="X52" s="1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  <c r="AK52" s="3"/>
      <c r="AL52" s="3"/>
    </row>
    <row r="53" spans="1:38" s="38" customFormat="1" ht="12" customHeight="1" x14ac:dyDescent="0.2">
      <c r="A53" s="2"/>
      <c r="B53" s="2"/>
      <c r="C53" s="2"/>
      <c r="D53" s="2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7"/>
      <c r="U53" s="3"/>
      <c r="V53" s="3"/>
      <c r="W53" s="1"/>
      <c r="X53" s="1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  <c r="AK53" s="3"/>
      <c r="AL53" s="3"/>
    </row>
    <row r="54" spans="1:38" s="38" customFormat="1" ht="12" customHeight="1" x14ac:dyDescent="0.2">
      <c r="A54" s="2"/>
      <c r="B54" s="2"/>
      <c r="C54" s="2"/>
      <c r="D54" s="2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7"/>
      <c r="U54" s="3"/>
      <c r="V54" s="3"/>
      <c r="W54" s="1"/>
      <c r="X54" s="1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  <c r="AJ54" s="3"/>
      <c r="AK54" s="3"/>
      <c r="AL54" s="3"/>
    </row>
    <row r="55" spans="1:38" s="38" customFormat="1" ht="12" customHeight="1" x14ac:dyDescent="0.2">
      <c r="A55" s="2"/>
      <c r="B55" s="2"/>
      <c r="C55" s="2"/>
      <c r="D55" s="2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7"/>
      <c r="U55" s="3"/>
      <c r="V55" s="3"/>
      <c r="W55" s="1"/>
      <c r="X55" s="1"/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  <c r="AJ55" s="3"/>
      <c r="AK55" s="3"/>
      <c r="AL55" s="3"/>
    </row>
    <row r="56" spans="1:38" s="38" customFormat="1" ht="12" customHeight="1" x14ac:dyDescent="0.2">
      <c r="A56" s="2"/>
      <c r="B56" s="2"/>
      <c r="C56" s="2"/>
      <c r="D56" s="2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7"/>
      <c r="U56" s="3"/>
      <c r="V56" s="3"/>
      <c r="W56" s="1"/>
      <c r="X56" s="1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  <c r="AK56" s="3"/>
      <c r="AL56" s="3"/>
    </row>
    <row r="57" spans="1:38" s="38" customFormat="1" ht="12" customHeight="1" x14ac:dyDescent="0.2">
      <c r="A57" s="2"/>
      <c r="B57" s="2"/>
      <c r="C57" s="2"/>
      <c r="D57" s="2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7"/>
      <c r="U57" s="3"/>
      <c r="V57" s="3"/>
      <c r="W57" s="1"/>
      <c r="X57" s="1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3"/>
      <c r="AL57" s="3"/>
    </row>
    <row r="58" spans="1:38" s="38" customFormat="1" ht="12" customHeight="1" x14ac:dyDescent="0.2">
      <c r="A58" s="2"/>
      <c r="B58" s="2"/>
      <c r="C58" s="2"/>
      <c r="D58" s="2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7"/>
      <c r="U58" s="3"/>
      <c r="V58" s="3"/>
      <c r="W58" s="1"/>
      <c r="X58" s="1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  <c r="AK58" s="3"/>
      <c r="AL58" s="3"/>
    </row>
    <row r="59" spans="1:38" s="38" customFormat="1" ht="12" customHeight="1" x14ac:dyDescent="0.2">
      <c r="A59" s="2"/>
      <c r="B59" s="2"/>
      <c r="C59" s="2"/>
      <c r="D59" s="2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7"/>
      <c r="U59" s="3"/>
      <c r="V59" s="3"/>
      <c r="W59" s="1"/>
      <c r="X59" s="1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  <c r="AK59" s="3"/>
      <c r="AL59" s="3"/>
    </row>
    <row r="60" spans="1:38" s="38" customFormat="1" ht="12" customHeight="1" x14ac:dyDescent="0.2">
      <c r="A60" s="2"/>
      <c r="B60" s="2"/>
      <c r="C60" s="2"/>
      <c r="D60" s="2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7"/>
      <c r="U60" s="3"/>
      <c r="V60" s="3"/>
      <c r="W60" s="1"/>
      <c r="X60" s="1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/>
      <c r="AK60" s="3"/>
      <c r="AL60" s="3"/>
    </row>
    <row r="61" spans="1:38" s="38" customFormat="1" ht="12" customHeight="1" x14ac:dyDescent="0.2">
      <c r="A61" s="2"/>
      <c r="B61" s="2"/>
      <c r="C61" s="2"/>
      <c r="D61" s="2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7"/>
      <c r="U61" s="3"/>
      <c r="V61" s="3"/>
      <c r="W61" s="1"/>
      <c r="X61" s="1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  <c r="AJ61" s="3"/>
      <c r="AK61" s="3"/>
      <c r="AL61" s="3"/>
    </row>
    <row r="62" spans="1:38" s="38" customFormat="1" ht="12" customHeight="1" x14ac:dyDescent="0.2">
      <c r="A62" s="2"/>
      <c r="B62" s="2"/>
      <c r="C62" s="2"/>
      <c r="D62" s="2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7"/>
      <c r="U62" s="3"/>
      <c r="V62" s="3"/>
      <c r="W62" s="1"/>
      <c r="X62" s="1"/>
      <c r="Y62" s="3"/>
      <c r="Z62" s="3"/>
      <c r="AA62" s="3"/>
      <c r="AB62" s="3"/>
      <c r="AC62" s="3"/>
      <c r="AD62" s="3"/>
      <c r="AE62" s="3"/>
      <c r="AF62" s="3"/>
      <c r="AG62" s="3"/>
      <c r="AH62" s="3"/>
      <c r="AI62" s="3"/>
      <c r="AJ62" s="3"/>
      <c r="AK62" s="3"/>
      <c r="AL62" s="3"/>
    </row>
    <row r="63" spans="1:38" s="38" customFormat="1" ht="12" customHeight="1" x14ac:dyDescent="0.2">
      <c r="A63" s="2"/>
      <c r="B63" s="2"/>
      <c r="C63" s="2"/>
      <c r="D63" s="2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7"/>
      <c r="U63" s="3"/>
      <c r="V63" s="3"/>
      <c r="W63" s="1"/>
      <c r="X63" s="1"/>
      <c r="Y63" s="3"/>
      <c r="Z63" s="3"/>
      <c r="AA63" s="3"/>
      <c r="AB63" s="3"/>
      <c r="AC63" s="3"/>
      <c r="AD63" s="3"/>
      <c r="AE63" s="3"/>
      <c r="AF63" s="3"/>
      <c r="AG63" s="3"/>
      <c r="AH63" s="3"/>
      <c r="AI63" s="3"/>
      <c r="AJ63" s="3"/>
      <c r="AK63" s="3"/>
      <c r="AL63" s="3"/>
    </row>
    <row r="64" spans="1:38" s="38" customFormat="1" ht="12" customHeight="1" x14ac:dyDescent="0.2">
      <c r="A64" s="2"/>
      <c r="B64" s="2"/>
      <c r="C64" s="2"/>
      <c r="D64" s="2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7"/>
      <c r="U64" s="3"/>
      <c r="V64" s="3"/>
      <c r="W64" s="1"/>
      <c r="X64" s="1"/>
      <c r="Y64" s="3"/>
      <c r="Z64" s="3"/>
      <c r="AA64" s="3"/>
      <c r="AB64" s="3"/>
      <c r="AC64" s="3"/>
      <c r="AD64" s="3"/>
      <c r="AE64" s="3"/>
      <c r="AF64" s="3"/>
      <c r="AG64" s="3"/>
      <c r="AH64" s="3"/>
      <c r="AI64" s="3"/>
      <c r="AJ64" s="3"/>
      <c r="AK64" s="3"/>
      <c r="AL64" s="3"/>
    </row>
    <row r="65" spans="1:38" s="38" customFormat="1" ht="12" customHeight="1" x14ac:dyDescent="0.2">
      <c r="A65" s="2"/>
      <c r="B65" s="2"/>
      <c r="C65" s="2"/>
      <c r="D65" s="2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7"/>
      <c r="U65" s="3"/>
      <c r="V65" s="3"/>
      <c r="W65" s="1"/>
      <c r="X65" s="1"/>
      <c r="Y65" s="3"/>
      <c r="Z65" s="3"/>
      <c r="AA65" s="3"/>
      <c r="AB65" s="3"/>
      <c r="AC65" s="3"/>
      <c r="AD65" s="3"/>
      <c r="AE65" s="3"/>
      <c r="AF65" s="3"/>
      <c r="AG65" s="3"/>
      <c r="AH65" s="3"/>
      <c r="AI65" s="3"/>
      <c r="AJ65" s="3"/>
      <c r="AK65" s="3"/>
      <c r="AL65" s="3"/>
    </row>
    <row r="66" spans="1:38" s="38" customFormat="1" ht="12" customHeight="1" x14ac:dyDescent="0.2">
      <c r="A66" s="2"/>
      <c r="B66" s="2"/>
      <c r="C66" s="2"/>
      <c r="D66" s="2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7"/>
      <c r="U66" s="3"/>
      <c r="V66" s="3"/>
      <c r="W66" s="1"/>
      <c r="X66" s="1"/>
      <c r="Y66" s="3"/>
      <c r="Z66" s="3"/>
      <c r="AA66" s="3"/>
      <c r="AB66" s="3"/>
      <c r="AC66" s="3"/>
      <c r="AD66" s="3"/>
      <c r="AE66" s="3"/>
      <c r="AF66" s="3"/>
      <c r="AG66" s="3"/>
      <c r="AH66" s="3"/>
      <c r="AI66" s="3"/>
      <c r="AJ66" s="3"/>
      <c r="AK66" s="3"/>
      <c r="AL66" s="3"/>
    </row>
    <row r="67" spans="1:38" s="38" customFormat="1" ht="12" customHeight="1" x14ac:dyDescent="0.2">
      <c r="A67" s="2"/>
      <c r="B67" s="2"/>
      <c r="C67" s="2"/>
      <c r="D67" s="2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7"/>
      <c r="U67" s="3"/>
      <c r="V67" s="3"/>
      <c r="W67" s="1"/>
      <c r="X67" s="1"/>
      <c r="Y67" s="3"/>
      <c r="Z67" s="3"/>
      <c r="AA67" s="3"/>
      <c r="AB67" s="3"/>
      <c r="AC67" s="3"/>
      <c r="AD67" s="3"/>
      <c r="AE67" s="3"/>
      <c r="AF67" s="3"/>
      <c r="AG67" s="3"/>
      <c r="AH67" s="3"/>
      <c r="AI67" s="3"/>
      <c r="AJ67" s="3"/>
      <c r="AK67" s="3"/>
      <c r="AL67" s="3"/>
    </row>
    <row r="68" spans="1:38" s="38" customFormat="1" ht="12" customHeight="1" x14ac:dyDescent="0.2">
      <c r="A68" s="2"/>
      <c r="B68" s="2"/>
      <c r="C68" s="2"/>
      <c r="D68" s="2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7"/>
      <c r="U68" s="3"/>
      <c r="V68" s="3"/>
      <c r="W68" s="1"/>
      <c r="X68" s="1"/>
      <c r="Y68" s="3"/>
      <c r="Z68" s="3"/>
      <c r="AA68" s="3"/>
      <c r="AB68" s="3"/>
      <c r="AC68" s="3"/>
      <c r="AD68" s="3"/>
      <c r="AE68" s="3"/>
      <c r="AF68" s="3"/>
      <c r="AG68" s="3"/>
      <c r="AH68" s="3"/>
      <c r="AI68" s="3"/>
      <c r="AJ68" s="3"/>
      <c r="AK68" s="3"/>
      <c r="AL68" s="3"/>
    </row>
    <row r="69" spans="1:38" s="38" customFormat="1" ht="12" customHeight="1" x14ac:dyDescent="0.2">
      <c r="A69" s="2"/>
      <c r="B69" s="2"/>
      <c r="C69" s="2"/>
      <c r="D69" s="2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7"/>
      <c r="U69" s="3"/>
      <c r="V69" s="3"/>
      <c r="W69" s="1"/>
      <c r="X69" s="1"/>
      <c r="Y69" s="3"/>
      <c r="Z69" s="3"/>
      <c r="AA69" s="3"/>
      <c r="AB69" s="3"/>
      <c r="AC69" s="3"/>
      <c r="AD69" s="3"/>
      <c r="AE69" s="3"/>
      <c r="AF69" s="3"/>
      <c r="AG69" s="3"/>
      <c r="AH69" s="3"/>
      <c r="AI69" s="3"/>
      <c r="AJ69" s="3"/>
      <c r="AK69" s="3"/>
      <c r="AL69" s="3"/>
    </row>
    <row r="70" spans="1:38" s="38" customFormat="1" ht="12" customHeight="1" x14ac:dyDescent="0.2">
      <c r="A70" s="2"/>
      <c r="B70" s="2"/>
      <c r="C70" s="2"/>
      <c r="D70" s="2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7"/>
      <c r="U70" s="3"/>
      <c r="V70" s="3"/>
      <c r="W70" s="1"/>
      <c r="X70" s="1"/>
      <c r="Y70" s="3"/>
      <c r="Z70" s="3"/>
      <c r="AA70" s="3"/>
      <c r="AB70" s="3"/>
      <c r="AC70" s="3"/>
      <c r="AD70" s="3"/>
      <c r="AE70" s="3"/>
      <c r="AF70" s="3"/>
      <c r="AG70" s="3"/>
      <c r="AH70" s="3"/>
      <c r="AI70" s="3"/>
      <c r="AJ70" s="3"/>
      <c r="AK70" s="3"/>
      <c r="AL70" s="3"/>
    </row>
    <row r="71" spans="1:38" s="38" customFormat="1" ht="12" customHeight="1" x14ac:dyDescent="0.2">
      <c r="A71" s="2"/>
      <c r="B71" s="2"/>
      <c r="C71" s="2"/>
      <c r="D71" s="2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7"/>
      <c r="U71" s="3"/>
      <c r="V71" s="3"/>
      <c r="W71" s="1"/>
      <c r="X71" s="1"/>
      <c r="Y71" s="3"/>
      <c r="Z71" s="3"/>
      <c r="AA71" s="3"/>
      <c r="AB71" s="3"/>
      <c r="AC71" s="3"/>
      <c r="AD71" s="3"/>
      <c r="AE71" s="3"/>
      <c r="AF71" s="3"/>
      <c r="AG71" s="3"/>
      <c r="AH71" s="3"/>
      <c r="AI71" s="3"/>
      <c r="AJ71" s="3"/>
      <c r="AK71" s="3"/>
      <c r="AL71" s="3"/>
    </row>
    <row r="72" spans="1:38" s="38" customFormat="1" ht="12" customHeight="1" x14ac:dyDescent="0.2">
      <c r="A72" s="2"/>
      <c r="B72" s="2"/>
      <c r="C72" s="2"/>
      <c r="D72" s="2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7"/>
      <c r="U72" s="3"/>
      <c r="V72" s="3"/>
      <c r="W72" s="1"/>
      <c r="X72" s="1"/>
      <c r="Y72" s="3"/>
      <c r="Z72" s="3"/>
      <c r="AA72" s="3"/>
      <c r="AB72" s="3"/>
      <c r="AC72" s="3"/>
      <c r="AD72" s="3"/>
      <c r="AE72" s="3"/>
      <c r="AF72" s="3"/>
      <c r="AG72" s="3"/>
      <c r="AH72" s="3"/>
      <c r="AI72" s="3"/>
      <c r="AJ72" s="3"/>
      <c r="AK72" s="3"/>
      <c r="AL72" s="3"/>
    </row>
    <row r="73" spans="1:38" s="38" customFormat="1" ht="12" customHeight="1" x14ac:dyDescent="0.2">
      <c r="A73" s="2"/>
      <c r="B73" s="2"/>
      <c r="C73" s="2"/>
      <c r="D73" s="2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7"/>
      <c r="U73" s="3"/>
      <c r="V73" s="3"/>
      <c r="W73" s="1"/>
      <c r="X73" s="1"/>
      <c r="Y73" s="3"/>
      <c r="Z73" s="3"/>
      <c r="AA73" s="3"/>
      <c r="AB73" s="3"/>
      <c r="AC73" s="3"/>
      <c r="AD73" s="3"/>
      <c r="AE73" s="3"/>
      <c r="AF73" s="3"/>
      <c r="AG73" s="3"/>
      <c r="AH73" s="3"/>
      <c r="AI73" s="3"/>
      <c r="AJ73" s="3"/>
      <c r="AK73" s="3"/>
      <c r="AL73" s="3"/>
    </row>
    <row r="74" spans="1:38" s="38" customFormat="1" ht="12" customHeight="1" x14ac:dyDescent="0.2">
      <c r="A74" s="2"/>
      <c r="B74" s="2"/>
      <c r="C74" s="2"/>
      <c r="D74" s="2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7"/>
      <c r="U74" s="3"/>
      <c r="V74" s="3"/>
      <c r="W74" s="1"/>
      <c r="X74" s="1"/>
      <c r="Y74" s="3"/>
      <c r="Z74" s="3"/>
      <c r="AA74" s="3"/>
      <c r="AB74" s="3"/>
      <c r="AC74" s="3"/>
      <c r="AD74" s="3"/>
      <c r="AE74" s="3"/>
      <c r="AF74" s="3"/>
      <c r="AG74" s="3"/>
      <c r="AH74" s="3"/>
      <c r="AI74" s="3"/>
      <c r="AJ74" s="3"/>
      <c r="AK74" s="3"/>
      <c r="AL74" s="3"/>
    </row>
    <row r="75" spans="1:38" s="38" customFormat="1" ht="12" customHeight="1" x14ac:dyDescent="0.2">
      <c r="A75" s="2"/>
      <c r="B75" s="2"/>
      <c r="C75" s="2"/>
      <c r="D75" s="2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7"/>
      <c r="U75" s="3"/>
      <c r="V75" s="3"/>
      <c r="W75" s="1"/>
      <c r="X75" s="1"/>
      <c r="Y75" s="3"/>
      <c r="Z75" s="3"/>
      <c r="AA75" s="3"/>
      <c r="AB75" s="3"/>
      <c r="AC75" s="3"/>
      <c r="AD75" s="3"/>
      <c r="AE75" s="3"/>
      <c r="AF75" s="3"/>
      <c r="AG75" s="3"/>
      <c r="AH75" s="3"/>
      <c r="AI75" s="3"/>
      <c r="AJ75" s="3"/>
      <c r="AK75" s="3"/>
      <c r="AL75" s="3"/>
    </row>
    <row r="76" spans="1:38" s="38" customFormat="1" ht="12" customHeight="1" x14ac:dyDescent="0.2">
      <c r="A76" s="2"/>
      <c r="B76" s="2"/>
      <c r="C76" s="2"/>
      <c r="D76" s="2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7"/>
      <c r="U76" s="3"/>
      <c r="V76" s="3"/>
      <c r="W76" s="1"/>
      <c r="X76" s="1"/>
      <c r="Y76" s="3"/>
      <c r="Z76" s="3"/>
      <c r="AA76" s="3"/>
      <c r="AB76" s="3"/>
      <c r="AC76" s="3"/>
      <c r="AD76" s="3"/>
      <c r="AE76" s="3"/>
      <c r="AF76" s="3"/>
      <c r="AG76" s="3"/>
      <c r="AH76" s="3"/>
      <c r="AI76" s="3"/>
      <c r="AJ76" s="3"/>
      <c r="AK76" s="3"/>
      <c r="AL76" s="3"/>
    </row>
    <row r="77" spans="1:38" s="38" customFormat="1" ht="12" customHeight="1" x14ac:dyDescent="0.2">
      <c r="A77" s="2"/>
      <c r="B77" s="2"/>
      <c r="C77" s="2"/>
      <c r="D77" s="2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7"/>
      <c r="U77" s="3"/>
      <c r="V77" s="3"/>
      <c r="W77" s="1"/>
      <c r="X77" s="1"/>
      <c r="Y77" s="3"/>
      <c r="Z77" s="3"/>
      <c r="AA77" s="3"/>
      <c r="AB77" s="3"/>
      <c r="AC77" s="3"/>
      <c r="AD77" s="3"/>
      <c r="AE77" s="3"/>
      <c r="AF77" s="3"/>
      <c r="AG77" s="3"/>
      <c r="AH77" s="3"/>
      <c r="AI77" s="3"/>
      <c r="AJ77" s="3"/>
      <c r="AK77" s="3"/>
      <c r="AL77" s="3"/>
    </row>
    <row r="78" spans="1:38" s="38" customFormat="1" ht="12" customHeight="1" x14ac:dyDescent="0.2">
      <c r="A78" s="2"/>
      <c r="B78" s="2"/>
      <c r="C78" s="2"/>
      <c r="D78" s="2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7"/>
      <c r="U78" s="3"/>
      <c r="V78" s="3"/>
      <c r="W78" s="1"/>
      <c r="X78" s="1"/>
      <c r="Y78" s="3"/>
      <c r="Z78" s="3"/>
      <c r="AA78" s="3"/>
      <c r="AB78" s="3"/>
      <c r="AC78" s="3"/>
      <c r="AD78" s="3"/>
      <c r="AE78" s="3"/>
      <c r="AF78" s="3"/>
      <c r="AG78" s="3"/>
      <c r="AH78" s="3"/>
      <c r="AI78" s="3"/>
      <c r="AJ78" s="3"/>
      <c r="AK78" s="3"/>
      <c r="AL78" s="3"/>
    </row>
    <row r="79" spans="1:38" s="38" customFormat="1" ht="12" customHeight="1" x14ac:dyDescent="0.2">
      <c r="A79" s="2"/>
      <c r="B79" s="2"/>
      <c r="C79" s="2"/>
      <c r="D79" s="2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7"/>
      <c r="U79" s="3"/>
      <c r="V79" s="3"/>
      <c r="W79" s="1"/>
      <c r="X79" s="1"/>
      <c r="Y79" s="3"/>
      <c r="Z79" s="3"/>
      <c r="AA79" s="3"/>
      <c r="AB79" s="3"/>
      <c r="AC79" s="3"/>
      <c r="AD79" s="3"/>
      <c r="AE79" s="3"/>
      <c r="AF79" s="3"/>
      <c r="AG79" s="3"/>
      <c r="AH79" s="3"/>
      <c r="AI79" s="3"/>
      <c r="AJ79" s="3"/>
      <c r="AK79" s="3"/>
      <c r="AL79" s="3"/>
    </row>
    <row r="80" spans="1:38" s="38" customFormat="1" ht="12" customHeight="1" x14ac:dyDescent="0.2">
      <c r="A80" s="2"/>
      <c r="B80" s="2"/>
      <c r="C80" s="2"/>
      <c r="D80" s="2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7"/>
      <c r="U80" s="3"/>
      <c r="V80" s="3"/>
      <c r="W80" s="1"/>
      <c r="X80" s="1"/>
      <c r="Y80" s="3"/>
      <c r="Z80" s="3"/>
      <c r="AA80" s="3"/>
      <c r="AB80" s="3"/>
      <c r="AC80" s="3"/>
      <c r="AD80" s="3"/>
      <c r="AE80" s="3"/>
      <c r="AF80" s="3"/>
      <c r="AG80" s="3"/>
      <c r="AH80" s="3"/>
      <c r="AI80" s="3"/>
      <c r="AJ80" s="3"/>
      <c r="AK80" s="3"/>
      <c r="AL80" s="3"/>
    </row>
    <row r="81" spans="1:38" s="38" customFormat="1" ht="12" customHeight="1" x14ac:dyDescent="0.2">
      <c r="A81" s="2"/>
      <c r="B81" s="2"/>
      <c r="C81" s="2"/>
      <c r="D81" s="2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7"/>
      <c r="U81" s="3"/>
      <c r="V81" s="3"/>
      <c r="W81" s="1"/>
      <c r="X81" s="1"/>
      <c r="Y81" s="3"/>
      <c r="Z81" s="3"/>
      <c r="AA81" s="3"/>
      <c r="AB81" s="3"/>
      <c r="AC81" s="3"/>
      <c r="AD81" s="3"/>
      <c r="AE81" s="3"/>
      <c r="AF81" s="3"/>
      <c r="AG81" s="3"/>
      <c r="AH81" s="3"/>
      <c r="AI81" s="3"/>
      <c r="AJ81" s="3"/>
      <c r="AK81" s="3"/>
      <c r="AL81" s="3"/>
    </row>
    <row r="82" spans="1:38" s="38" customFormat="1" ht="12" customHeight="1" x14ac:dyDescent="0.2">
      <c r="A82" s="2"/>
      <c r="B82" s="2"/>
      <c r="C82" s="2"/>
      <c r="D82" s="2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7"/>
      <c r="U82" s="3"/>
      <c r="V82" s="3"/>
      <c r="W82" s="1"/>
      <c r="X82" s="1"/>
      <c r="Y82" s="3"/>
      <c r="Z82" s="3"/>
      <c r="AA82" s="3"/>
      <c r="AB82" s="3"/>
      <c r="AC82" s="3"/>
      <c r="AD82" s="3"/>
      <c r="AE82" s="3"/>
      <c r="AF82" s="3"/>
      <c r="AG82" s="3"/>
      <c r="AH82" s="3"/>
      <c r="AI82" s="3"/>
      <c r="AJ82" s="3"/>
      <c r="AK82" s="3"/>
      <c r="AL82" s="3"/>
    </row>
    <row r="83" spans="1:38" s="38" customFormat="1" ht="12" customHeight="1" x14ac:dyDescent="0.2">
      <c r="A83" s="2"/>
      <c r="B83" s="2"/>
      <c r="C83" s="2"/>
      <c r="D83" s="2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7"/>
      <c r="U83" s="3"/>
      <c r="V83" s="3"/>
      <c r="W83" s="1"/>
      <c r="X83" s="1"/>
      <c r="Y83" s="3"/>
      <c r="Z83" s="3"/>
      <c r="AA83" s="3"/>
      <c r="AB83" s="3"/>
      <c r="AC83" s="3"/>
      <c r="AD83" s="3"/>
      <c r="AE83" s="3"/>
      <c r="AF83" s="3"/>
      <c r="AG83" s="3"/>
      <c r="AH83" s="3"/>
      <c r="AI83" s="3"/>
      <c r="AJ83" s="3"/>
      <c r="AK83" s="3"/>
      <c r="AL83" s="3"/>
    </row>
    <row r="84" spans="1:38" s="38" customFormat="1" ht="12" customHeight="1" x14ac:dyDescent="0.2">
      <c r="A84" s="2"/>
      <c r="B84" s="2"/>
      <c r="C84" s="2"/>
      <c r="D84" s="2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7"/>
      <c r="U84" s="3"/>
      <c r="V84" s="3"/>
      <c r="W84" s="1"/>
      <c r="X84" s="1"/>
      <c r="Y84" s="3"/>
      <c r="Z84" s="3"/>
      <c r="AA84" s="3"/>
      <c r="AB84" s="3"/>
      <c r="AC84" s="3"/>
      <c r="AD84" s="3"/>
      <c r="AE84" s="3"/>
      <c r="AF84" s="3"/>
      <c r="AG84" s="3"/>
      <c r="AH84" s="3"/>
      <c r="AI84" s="3"/>
      <c r="AJ84" s="3"/>
      <c r="AK84" s="3"/>
      <c r="AL84" s="3"/>
    </row>
    <row r="85" spans="1:38" s="38" customFormat="1" ht="12" customHeight="1" x14ac:dyDescent="0.2">
      <c r="A85" s="2"/>
      <c r="B85" s="2"/>
      <c r="C85" s="2"/>
      <c r="D85" s="2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7"/>
      <c r="U85" s="3"/>
      <c r="V85" s="3"/>
      <c r="W85" s="1"/>
      <c r="X85" s="1"/>
      <c r="Y85" s="3"/>
      <c r="Z85" s="3"/>
      <c r="AA85" s="3"/>
      <c r="AB85" s="3"/>
      <c r="AC85" s="3"/>
      <c r="AD85" s="3"/>
      <c r="AE85" s="3"/>
      <c r="AF85" s="3"/>
      <c r="AG85" s="3"/>
      <c r="AH85" s="3"/>
      <c r="AI85" s="3"/>
      <c r="AJ85" s="3"/>
      <c r="AK85" s="3"/>
      <c r="AL85" s="3"/>
    </row>
    <row r="86" spans="1:38" s="38" customFormat="1" ht="12" customHeight="1" x14ac:dyDescent="0.2">
      <c r="A86" s="2"/>
      <c r="B86" s="2"/>
      <c r="C86" s="2"/>
      <c r="D86" s="2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7"/>
      <c r="U86" s="3"/>
      <c r="V86" s="3"/>
      <c r="W86" s="1"/>
      <c r="X86" s="1"/>
      <c r="Y86" s="3"/>
      <c r="Z86" s="3"/>
      <c r="AA86" s="3"/>
      <c r="AB86" s="3"/>
      <c r="AC86" s="3"/>
      <c r="AD86" s="3"/>
      <c r="AE86" s="3"/>
      <c r="AF86" s="3"/>
      <c r="AG86" s="3"/>
      <c r="AH86" s="3"/>
      <c r="AI86" s="3"/>
      <c r="AJ86" s="3"/>
      <c r="AK86" s="3"/>
      <c r="AL86" s="3"/>
    </row>
    <row r="87" spans="1:38" s="38" customFormat="1" ht="12" customHeight="1" x14ac:dyDescent="0.2">
      <c r="A87" s="2"/>
      <c r="B87" s="2"/>
      <c r="C87" s="2"/>
      <c r="D87" s="2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7"/>
      <c r="U87" s="3"/>
      <c r="V87" s="3"/>
      <c r="W87" s="1"/>
      <c r="X87" s="1"/>
      <c r="Y87" s="3"/>
      <c r="Z87" s="3"/>
      <c r="AA87" s="3"/>
      <c r="AB87" s="3"/>
      <c r="AC87" s="3"/>
      <c r="AD87" s="3"/>
      <c r="AE87" s="3"/>
      <c r="AF87" s="3"/>
      <c r="AG87" s="3"/>
      <c r="AH87" s="3"/>
      <c r="AI87" s="3"/>
      <c r="AJ87" s="3"/>
      <c r="AK87" s="3"/>
      <c r="AL87" s="3"/>
    </row>
    <row r="88" spans="1:38" s="38" customFormat="1" ht="12" customHeight="1" x14ac:dyDescent="0.2">
      <c r="A88" s="2"/>
      <c r="B88" s="2"/>
      <c r="C88" s="2"/>
      <c r="D88" s="2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7"/>
      <c r="U88" s="3"/>
      <c r="V88" s="3"/>
      <c r="W88" s="1"/>
      <c r="X88" s="1"/>
      <c r="Y88" s="3"/>
      <c r="Z88" s="3"/>
      <c r="AA88" s="3"/>
      <c r="AB88" s="3"/>
      <c r="AC88" s="3"/>
      <c r="AD88" s="3"/>
      <c r="AE88" s="3"/>
      <c r="AF88" s="3"/>
      <c r="AG88" s="3"/>
      <c r="AH88" s="3"/>
      <c r="AI88" s="3"/>
      <c r="AJ88" s="3"/>
      <c r="AK88" s="3"/>
      <c r="AL88" s="3"/>
    </row>
    <row r="89" spans="1:38" s="38" customFormat="1" ht="12" customHeight="1" x14ac:dyDescent="0.2">
      <c r="A89" s="2"/>
      <c r="B89" s="2"/>
      <c r="C89" s="2"/>
      <c r="D89" s="2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7"/>
      <c r="U89" s="3"/>
      <c r="V89" s="3"/>
      <c r="W89" s="1"/>
      <c r="X89" s="1"/>
      <c r="Y89" s="3"/>
      <c r="Z89" s="3"/>
      <c r="AA89" s="3"/>
      <c r="AB89" s="3"/>
      <c r="AC89" s="3"/>
      <c r="AD89" s="3"/>
      <c r="AE89" s="3"/>
      <c r="AF89" s="3"/>
      <c r="AG89" s="3"/>
      <c r="AH89" s="3"/>
      <c r="AI89" s="3"/>
      <c r="AJ89" s="3"/>
      <c r="AK89" s="3"/>
      <c r="AL89" s="3"/>
    </row>
    <row r="90" spans="1:38" s="38" customFormat="1" ht="12" customHeight="1" x14ac:dyDescent="0.2">
      <c r="A90" s="2"/>
      <c r="B90" s="2"/>
      <c r="C90" s="2"/>
      <c r="D90" s="2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7"/>
      <c r="U90" s="3"/>
      <c r="V90" s="3"/>
      <c r="W90" s="1"/>
      <c r="X90" s="1"/>
      <c r="Y90" s="3"/>
      <c r="Z90" s="3"/>
      <c r="AA90" s="3"/>
      <c r="AB90" s="3"/>
      <c r="AC90" s="3"/>
      <c r="AD90" s="3"/>
      <c r="AE90" s="3"/>
      <c r="AF90" s="3"/>
      <c r="AG90" s="3"/>
      <c r="AH90" s="3"/>
      <c r="AI90" s="3"/>
      <c r="AJ90" s="3"/>
      <c r="AK90" s="3"/>
      <c r="AL90" s="3"/>
    </row>
    <row r="91" spans="1:38" s="38" customFormat="1" ht="12" customHeight="1" x14ac:dyDescent="0.2">
      <c r="A91" s="2"/>
      <c r="B91" s="2"/>
      <c r="C91" s="2"/>
      <c r="D91" s="2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7"/>
      <c r="U91" s="3"/>
      <c r="V91" s="3"/>
      <c r="W91" s="1"/>
      <c r="X91" s="1"/>
      <c r="Y91" s="3"/>
      <c r="Z91" s="3"/>
      <c r="AA91" s="3"/>
      <c r="AB91" s="3"/>
      <c r="AC91" s="3"/>
      <c r="AD91" s="3"/>
      <c r="AE91" s="3"/>
      <c r="AF91" s="3"/>
      <c r="AG91" s="3"/>
      <c r="AH91" s="3"/>
      <c r="AI91" s="3"/>
      <c r="AJ91" s="3"/>
      <c r="AK91" s="3"/>
      <c r="AL91" s="3"/>
    </row>
    <row r="92" spans="1:38" s="38" customFormat="1" ht="12" customHeight="1" x14ac:dyDescent="0.2">
      <c r="A92" s="2"/>
      <c r="B92" s="2"/>
      <c r="C92" s="2"/>
      <c r="D92" s="2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7"/>
      <c r="U92" s="3"/>
      <c r="V92" s="3"/>
      <c r="W92" s="1"/>
      <c r="X92" s="1"/>
      <c r="Y92" s="3"/>
      <c r="Z92" s="3"/>
      <c r="AA92" s="3"/>
      <c r="AB92" s="3"/>
      <c r="AC92" s="3"/>
      <c r="AD92" s="3"/>
      <c r="AE92" s="3"/>
      <c r="AF92" s="3"/>
      <c r="AG92" s="3"/>
      <c r="AH92" s="3"/>
      <c r="AI92" s="3"/>
      <c r="AJ92" s="3"/>
      <c r="AK92" s="3"/>
      <c r="AL92" s="3"/>
    </row>
    <row r="93" spans="1:38" s="38" customFormat="1" ht="12" customHeight="1" x14ac:dyDescent="0.2">
      <c r="A93" s="2"/>
      <c r="B93" s="2"/>
      <c r="C93" s="2"/>
      <c r="D93" s="2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7"/>
      <c r="U93" s="3"/>
      <c r="V93" s="3"/>
      <c r="W93" s="1"/>
      <c r="X93" s="1"/>
      <c r="Y93" s="3"/>
      <c r="Z93" s="3"/>
      <c r="AA93" s="3"/>
      <c r="AB93" s="3"/>
      <c r="AC93" s="3"/>
      <c r="AD93" s="3"/>
      <c r="AE93" s="3"/>
      <c r="AF93" s="3"/>
      <c r="AG93" s="3"/>
      <c r="AH93" s="3"/>
      <c r="AI93" s="3"/>
      <c r="AJ93" s="3"/>
      <c r="AK93" s="3"/>
      <c r="AL93" s="3"/>
    </row>
    <row r="94" spans="1:38" s="38" customFormat="1" ht="12" customHeight="1" x14ac:dyDescent="0.2">
      <c r="A94" s="2"/>
      <c r="B94" s="2"/>
      <c r="C94" s="2"/>
      <c r="D94" s="2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7"/>
      <c r="U94" s="3"/>
      <c r="V94" s="3"/>
      <c r="W94" s="1"/>
      <c r="X94" s="1"/>
      <c r="Y94" s="3"/>
      <c r="Z94" s="3"/>
      <c r="AA94" s="3"/>
      <c r="AB94" s="3"/>
      <c r="AC94" s="3"/>
      <c r="AD94" s="3"/>
      <c r="AE94" s="3"/>
      <c r="AF94" s="3"/>
      <c r="AG94" s="3"/>
      <c r="AH94" s="3"/>
      <c r="AI94" s="3"/>
      <c r="AJ94" s="3"/>
      <c r="AK94" s="3"/>
      <c r="AL94" s="3"/>
    </row>
    <row r="95" spans="1:38" s="38" customFormat="1" ht="12" customHeight="1" x14ac:dyDescent="0.2">
      <c r="A95" s="2"/>
      <c r="B95" s="2"/>
      <c r="C95" s="2"/>
      <c r="D95" s="2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7"/>
      <c r="U95" s="3"/>
      <c r="V95" s="3"/>
      <c r="W95" s="1"/>
      <c r="X95" s="1"/>
      <c r="Y95" s="3"/>
      <c r="Z95" s="3"/>
      <c r="AA95" s="3"/>
      <c r="AB95" s="3"/>
      <c r="AC95" s="3"/>
      <c r="AD95" s="3"/>
      <c r="AE95" s="3"/>
      <c r="AF95" s="3"/>
      <c r="AG95" s="3"/>
      <c r="AH95" s="3"/>
      <c r="AI95" s="3"/>
      <c r="AJ95" s="3"/>
      <c r="AK95" s="3"/>
      <c r="AL95" s="3"/>
    </row>
    <row r="96" spans="1:38" s="38" customFormat="1" ht="12" customHeight="1" x14ac:dyDescent="0.2">
      <c r="A96" s="2"/>
      <c r="B96" s="2"/>
      <c r="C96" s="2"/>
      <c r="D96" s="2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7"/>
      <c r="U96" s="3"/>
      <c r="V96" s="3"/>
      <c r="W96" s="1"/>
      <c r="X96" s="1"/>
      <c r="Y96" s="3"/>
      <c r="Z96" s="3"/>
      <c r="AA96" s="3"/>
      <c r="AB96" s="3"/>
      <c r="AC96" s="3"/>
      <c r="AD96" s="3"/>
      <c r="AE96" s="3"/>
      <c r="AF96" s="3"/>
      <c r="AG96" s="3"/>
      <c r="AH96" s="3"/>
      <c r="AI96" s="3"/>
      <c r="AJ96" s="3"/>
      <c r="AK96" s="3"/>
      <c r="AL96" s="3"/>
    </row>
    <row r="97" spans="1:38" s="38" customFormat="1" ht="12" customHeight="1" x14ac:dyDescent="0.2">
      <c r="A97" s="2"/>
      <c r="B97" s="2"/>
      <c r="C97" s="2"/>
      <c r="D97" s="2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7"/>
      <c r="U97" s="3"/>
      <c r="V97" s="3"/>
      <c r="W97" s="1"/>
      <c r="X97" s="1"/>
      <c r="Y97" s="3"/>
      <c r="Z97" s="3"/>
      <c r="AA97" s="3"/>
      <c r="AB97" s="3"/>
      <c r="AC97" s="3"/>
      <c r="AD97" s="3"/>
      <c r="AE97" s="3"/>
      <c r="AF97" s="3"/>
      <c r="AG97" s="3"/>
      <c r="AH97" s="3"/>
      <c r="AI97" s="3"/>
      <c r="AJ97" s="3"/>
      <c r="AK97" s="3"/>
      <c r="AL97" s="3"/>
    </row>
    <row r="98" spans="1:38" s="38" customFormat="1" ht="12" customHeight="1" x14ac:dyDescent="0.2">
      <c r="A98" s="2"/>
      <c r="B98" s="2"/>
      <c r="C98" s="2"/>
      <c r="D98" s="2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7"/>
      <c r="U98" s="3"/>
      <c r="V98" s="3"/>
      <c r="W98" s="1"/>
      <c r="X98" s="1"/>
      <c r="Y98" s="3"/>
      <c r="Z98" s="3"/>
      <c r="AA98" s="3"/>
      <c r="AB98" s="3"/>
      <c r="AC98" s="3"/>
      <c r="AD98" s="3"/>
      <c r="AE98" s="3"/>
      <c r="AF98" s="3"/>
      <c r="AG98" s="3"/>
      <c r="AH98" s="3"/>
      <c r="AI98" s="3"/>
      <c r="AJ98" s="3"/>
      <c r="AK98" s="3"/>
      <c r="AL98" s="3"/>
    </row>
    <row r="99" spans="1:38" s="38" customFormat="1" ht="12" customHeight="1" x14ac:dyDescent="0.2">
      <c r="A99" s="2"/>
      <c r="B99" s="2"/>
      <c r="C99" s="2"/>
      <c r="D99" s="2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7"/>
      <c r="U99" s="3"/>
      <c r="V99" s="3"/>
      <c r="W99" s="1"/>
      <c r="X99" s="1"/>
      <c r="Y99" s="3"/>
      <c r="Z99" s="3"/>
      <c r="AA99" s="3"/>
      <c r="AB99" s="3"/>
      <c r="AC99" s="3"/>
      <c r="AD99" s="3"/>
      <c r="AE99" s="3"/>
      <c r="AF99" s="3"/>
      <c r="AG99" s="3"/>
      <c r="AH99" s="3"/>
      <c r="AI99" s="3"/>
      <c r="AJ99" s="3"/>
      <c r="AK99" s="3"/>
      <c r="AL99" s="3"/>
    </row>
    <row r="100" spans="1:38" s="38" customFormat="1" ht="12" customHeight="1" x14ac:dyDescent="0.2">
      <c r="A100" s="2"/>
      <c r="B100" s="2"/>
      <c r="C100" s="2"/>
      <c r="D100" s="2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7"/>
      <c r="U100" s="3"/>
      <c r="V100" s="3"/>
      <c r="W100" s="1"/>
      <c r="X100" s="1"/>
      <c r="Y100" s="3"/>
      <c r="Z100" s="3"/>
      <c r="AA100" s="3"/>
      <c r="AB100" s="3"/>
      <c r="AC100" s="3"/>
      <c r="AD100" s="3"/>
      <c r="AE100" s="3"/>
      <c r="AF100" s="3"/>
      <c r="AG100" s="3"/>
      <c r="AH100" s="3"/>
      <c r="AI100" s="3"/>
      <c r="AJ100" s="3"/>
      <c r="AK100" s="3"/>
      <c r="AL100" s="3"/>
    </row>
    <row r="101" spans="1:38" s="145" customFormat="1" ht="12" customHeight="1" x14ac:dyDescent="0.2">
      <c r="A101" s="2"/>
      <c r="B101" s="2"/>
      <c r="C101" s="2"/>
      <c r="D101" s="2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7"/>
      <c r="U101" s="3"/>
      <c r="V101" s="3"/>
      <c r="W101" s="1"/>
      <c r="X101" s="1"/>
      <c r="Y101" s="3"/>
      <c r="Z101" s="3"/>
      <c r="AA101" s="3"/>
      <c r="AB101" s="3"/>
      <c r="AC101" s="3"/>
      <c r="AD101" s="3"/>
      <c r="AE101" s="3"/>
      <c r="AF101" s="3"/>
      <c r="AG101" s="3"/>
      <c r="AH101" s="3"/>
      <c r="AI101" s="3"/>
      <c r="AJ101" s="3"/>
      <c r="AK101" s="3"/>
      <c r="AL101" s="3"/>
    </row>
    <row r="102" spans="1:38" s="38" customFormat="1" ht="12" customHeight="1" x14ac:dyDescent="0.2">
      <c r="A102" s="2"/>
      <c r="B102" s="2"/>
      <c r="C102" s="2"/>
      <c r="D102" s="2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7"/>
      <c r="U102" s="3"/>
      <c r="V102" s="3"/>
      <c r="W102" s="1"/>
      <c r="X102" s="1"/>
      <c r="Y102" s="3"/>
      <c r="Z102" s="3"/>
      <c r="AA102" s="3"/>
      <c r="AB102" s="3"/>
      <c r="AC102" s="3"/>
      <c r="AD102" s="3"/>
      <c r="AE102" s="3"/>
      <c r="AF102" s="3"/>
      <c r="AG102" s="3"/>
      <c r="AH102" s="3"/>
      <c r="AI102" s="3"/>
      <c r="AJ102" s="3"/>
      <c r="AK102" s="3"/>
      <c r="AL102" s="3"/>
    </row>
    <row r="103" spans="1:38" s="38" customFormat="1" ht="12" customHeight="1" x14ac:dyDescent="0.2">
      <c r="A103" s="2"/>
      <c r="B103" s="2"/>
      <c r="C103" s="2"/>
      <c r="D103" s="2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7"/>
      <c r="U103" s="3"/>
      <c r="V103" s="3"/>
      <c r="W103" s="1"/>
      <c r="X103" s="1"/>
      <c r="Y103" s="3"/>
      <c r="Z103" s="3"/>
      <c r="AA103" s="3"/>
      <c r="AB103" s="3"/>
      <c r="AC103" s="3"/>
      <c r="AD103" s="3"/>
      <c r="AE103" s="3"/>
      <c r="AF103" s="3"/>
      <c r="AG103" s="3"/>
      <c r="AH103" s="3"/>
      <c r="AI103" s="3"/>
      <c r="AJ103" s="3"/>
      <c r="AK103" s="3"/>
      <c r="AL103" s="3"/>
    </row>
    <row r="104" spans="1:38" s="38" customFormat="1" ht="12" customHeight="1" x14ac:dyDescent="0.2">
      <c r="A104" s="2"/>
      <c r="B104" s="2"/>
      <c r="C104" s="2"/>
      <c r="D104" s="2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7"/>
      <c r="U104" s="3"/>
      <c r="V104" s="3"/>
      <c r="W104" s="1"/>
      <c r="X104" s="1"/>
      <c r="Y104" s="3"/>
      <c r="Z104" s="3"/>
      <c r="AA104" s="3"/>
      <c r="AB104" s="3"/>
      <c r="AC104" s="3"/>
      <c r="AD104" s="3"/>
      <c r="AE104" s="3"/>
      <c r="AF104" s="3"/>
      <c r="AG104" s="3"/>
      <c r="AH104" s="3"/>
      <c r="AI104" s="3"/>
      <c r="AJ104" s="3"/>
      <c r="AK104" s="3"/>
      <c r="AL104" s="3"/>
    </row>
    <row r="105" spans="1:38" s="38" customFormat="1" ht="12" customHeight="1" x14ac:dyDescent="0.2">
      <c r="A105" s="2"/>
      <c r="B105" s="2"/>
      <c r="C105" s="2"/>
      <c r="D105" s="2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7"/>
      <c r="U105" s="3"/>
      <c r="V105" s="3"/>
      <c r="W105" s="1"/>
      <c r="X105" s="1"/>
      <c r="Y105" s="3"/>
      <c r="Z105" s="3"/>
      <c r="AA105" s="3"/>
      <c r="AB105" s="3"/>
      <c r="AC105" s="3"/>
      <c r="AD105" s="3"/>
      <c r="AE105" s="3"/>
      <c r="AF105" s="3"/>
      <c r="AG105" s="3"/>
      <c r="AH105" s="3"/>
      <c r="AI105" s="3"/>
      <c r="AJ105" s="3"/>
      <c r="AK105" s="3"/>
      <c r="AL105" s="3"/>
    </row>
    <row r="106" spans="1:38" s="38" customFormat="1" ht="12" customHeight="1" x14ac:dyDescent="0.2">
      <c r="A106" s="2"/>
      <c r="B106" s="2"/>
      <c r="C106" s="2"/>
      <c r="D106" s="2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7"/>
      <c r="U106" s="3"/>
      <c r="V106" s="3"/>
      <c r="W106" s="1"/>
      <c r="X106" s="1"/>
      <c r="Y106" s="3"/>
      <c r="Z106" s="3"/>
      <c r="AA106" s="3"/>
      <c r="AB106" s="3"/>
      <c r="AC106" s="3"/>
      <c r="AD106" s="3"/>
      <c r="AE106" s="3"/>
      <c r="AF106" s="3"/>
      <c r="AG106" s="3"/>
      <c r="AH106" s="3"/>
      <c r="AI106" s="3"/>
      <c r="AJ106" s="3"/>
      <c r="AK106" s="3"/>
      <c r="AL106" s="3"/>
    </row>
    <row r="107" spans="1:38" s="38" customFormat="1" ht="12" customHeight="1" x14ac:dyDescent="0.2">
      <c r="A107" s="2"/>
      <c r="B107" s="2"/>
      <c r="C107" s="2"/>
      <c r="D107" s="2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7"/>
      <c r="U107" s="3"/>
      <c r="V107" s="3"/>
      <c r="W107" s="1"/>
      <c r="X107" s="1"/>
      <c r="Y107" s="3"/>
      <c r="Z107" s="3"/>
      <c r="AA107" s="3"/>
      <c r="AB107" s="3"/>
      <c r="AC107" s="3"/>
      <c r="AD107" s="3"/>
      <c r="AE107" s="3"/>
      <c r="AF107" s="3"/>
      <c r="AG107" s="3"/>
      <c r="AH107" s="3"/>
      <c r="AI107" s="3"/>
      <c r="AJ107" s="3"/>
      <c r="AK107" s="3"/>
      <c r="AL107" s="3"/>
    </row>
    <row r="108" spans="1:38" s="38" customFormat="1" ht="12" customHeight="1" x14ac:dyDescent="0.2">
      <c r="A108" s="2"/>
      <c r="B108" s="2"/>
      <c r="C108" s="2"/>
      <c r="D108" s="2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7"/>
      <c r="U108" s="3"/>
      <c r="V108" s="3"/>
      <c r="W108" s="1"/>
      <c r="X108" s="1"/>
      <c r="Y108" s="3"/>
      <c r="Z108" s="3"/>
      <c r="AA108" s="3"/>
      <c r="AB108" s="3"/>
      <c r="AC108" s="3"/>
      <c r="AD108" s="3"/>
      <c r="AE108" s="3"/>
      <c r="AF108" s="3"/>
      <c r="AG108" s="3"/>
      <c r="AH108" s="3"/>
      <c r="AI108" s="3"/>
      <c r="AJ108" s="3"/>
      <c r="AK108" s="3"/>
      <c r="AL108" s="3"/>
    </row>
    <row r="109" spans="1:38" s="38" customFormat="1" ht="12" customHeight="1" x14ac:dyDescent="0.2">
      <c r="A109" s="2"/>
      <c r="B109" s="2"/>
      <c r="C109" s="2"/>
      <c r="D109" s="2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7"/>
      <c r="U109" s="3"/>
      <c r="V109" s="3"/>
      <c r="W109" s="1"/>
      <c r="X109" s="1"/>
      <c r="Y109" s="3"/>
      <c r="Z109" s="3"/>
      <c r="AA109" s="3"/>
      <c r="AB109" s="3"/>
      <c r="AC109" s="3"/>
      <c r="AD109" s="3"/>
      <c r="AE109" s="3"/>
      <c r="AF109" s="3"/>
      <c r="AG109" s="3"/>
      <c r="AH109" s="3"/>
      <c r="AI109" s="3"/>
      <c r="AJ109" s="3"/>
      <c r="AK109" s="3"/>
      <c r="AL109" s="3"/>
    </row>
    <row r="110" spans="1:38" s="38" customFormat="1" ht="12" customHeight="1" x14ac:dyDescent="0.2">
      <c r="A110" s="2"/>
      <c r="B110" s="2"/>
      <c r="C110" s="2"/>
      <c r="D110" s="2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7"/>
      <c r="U110" s="3"/>
      <c r="V110" s="3"/>
      <c r="W110" s="1"/>
      <c r="X110" s="1"/>
      <c r="Y110" s="3"/>
      <c r="Z110" s="3"/>
      <c r="AA110" s="3"/>
      <c r="AB110" s="3"/>
      <c r="AC110" s="3"/>
      <c r="AD110" s="3"/>
      <c r="AE110" s="3"/>
      <c r="AF110" s="3"/>
      <c r="AG110" s="3"/>
      <c r="AH110" s="3"/>
      <c r="AI110" s="3"/>
      <c r="AJ110" s="3"/>
      <c r="AK110" s="3"/>
      <c r="AL110" s="3"/>
    </row>
    <row r="111" spans="1:38" s="38" customFormat="1" ht="12" customHeight="1" x14ac:dyDescent="0.2">
      <c r="A111" s="2"/>
      <c r="B111" s="2"/>
      <c r="C111" s="2"/>
      <c r="D111" s="2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7"/>
      <c r="U111" s="3"/>
      <c r="V111" s="3"/>
      <c r="W111" s="1"/>
      <c r="X111" s="1"/>
      <c r="Y111" s="3"/>
      <c r="Z111" s="3"/>
      <c r="AA111" s="3"/>
      <c r="AB111" s="3"/>
      <c r="AC111" s="3"/>
      <c r="AD111" s="3"/>
      <c r="AE111" s="3"/>
      <c r="AF111" s="3"/>
      <c r="AG111" s="3"/>
      <c r="AH111" s="3"/>
      <c r="AI111" s="3"/>
      <c r="AJ111" s="3"/>
      <c r="AK111" s="3"/>
      <c r="AL111" s="3"/>
    </row>
    <row r="112" spans="1:38" s="38" customFormat="1" ht="12" customHeight="1" x14ac:dyDescent="0.2">
      <c r="A112" s="2"/>
      <c r="B112" s="2"/>
      <c r="C112" s="2"/>
      <c r="D112" s="2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7"/>
      <c r="U112" s="3"/>
      <c r="V112" s="3"/>
      <c r="W112" s="1"/>
      <c r="X112" s="1"/>
      <c r="Y112" s="3"/>
      <c r="Z112" s="3"/>
      <c r="AA112" s="3"/>
      <c r="AB112" s="3"/>
      <c r="AC112" s="3"/>
      <c r="AD112" s="3"/>
      <c r="AE112" s="3"/>
      <c r="AF112" s="3"/>
      <c r="AG112" s="3"/>
      <c r="AH112" s="3"/>
      <c r="AI112" s="3"/>
      <c r="AJ112" s="3"/>
      <c r="AK112" s="3"/>
      <c r="AL112" s="3"/>
    </row>
    <row r="113" spans="1:38" s="38" customFormat="1" ht="12" customHeight="1" x14ac:dyDescent="0.2">
      <c r="A113" s="2"/>
      <c r="B113" s="2"/>
      <c r="C113" s="2"/>
      <c r="D113" s="2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7"/>
      <c r="U113" s="3"/>
      <c r="V113" s="3"/>
      <c r="W113" s="1"/>
      <c r="X113" s="1"/>
      <c r="Y113" s="3"/>
      <c r="Z113" s="3"/>
      <c r="AA113" s="3"/>
      <c r="AB113" s="3"/>
      <c r="AC113" s="3"/>
      <c r="AD113" s="3"/>
      <c r="AE113" s="3"/>
      <c r="AF113" s="3"/>
      <c r="AG113" s="3"/>
      <c r="AH113" s="3"/>
      <c r="AI113" s="3"/>
      <c r="AJ113" s="3"/>
      <c r="AK113" s="3"/>
      <c r="AL113" s="3"/>
    </row>
    <row r="114" spans="1:38" s="38" customFormat="1" ht="12" customHeight="1" x14ac:dyDescent="0.2">
      <c r="A114" s="2"/>
      <c r="B114" s="2"/>
      <c r="C114" s="2"/>
      <c r="D114" s="2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7"/>
      <c r="U114" s="3"/>
      <c r="V114" s="3"/>
      <c r="W114" s="1"/>
      <c r="X114" s="1"/>
      <c r="Y114" s="3"/>
      <c r="Z114" s="3"/>
      <c r="AA114" s="3"/>
      <c r="AB114" s="3"/>
      <c r="AC114" s="3"/>
      <c r="AD114" s="3"/>
      <c r="AE114" s="3"/>
      <c r="AF114" s="3"/>
      <c r="AG114" s="3"/>
      <c r="AH114" s="3"/>
      <c r="AI114" s="3"/>
      <c r="AJ114" s="3"/>
      <c r="AK114" s="3"/>
      <c r="AL114" s="3"/>
    </row>
    <row r="115" spans="1:38" s="38" customFormat="1" ht="12" customHeight="1" x14ac:dyDescent="0.2">
      <c r="A115" s="2"/>
      <c r="B115" s="2"/>
      <c r="C115" s="2"/>
      <c r="D115" s="2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7"/>
      <c r="U115" s="3"/>
      <c r="V115" s="3"/>
      <c r="W115" s="1"/>
      <c r="X115" s="1"/>
      <c r="Y115" s="3"/>
      <c r="Z115" s="3"/>
      <c r="AA115" s="3"/>
      <c r="AB115" s="3"/>
      <c r="AC115" s="3"/>
      <c r="AD115" s="3"/>
      <c r="AE115" s="3"/>
      <c r="AF115" s="3"/>
      <c r="AG115" s="3"/>
      <c r="AH115" s="3"/>
      <c r="AI115" s="3"/>
      <c r="AJ115" s="3"/>
      <c r="AK115" s="3"/>
      <c r="AL115" s="3"/>
    </row>
    <row r="116" spans="1:38" s="38" customFormat="1" ht="12" customHeight="1" x14ac:dyDescent="0.2">
      <c r="A116" s="2"/>
      <c r="B116" s="2"/>
      <c r="C116" s="2"/>
      <c r="D116" s="2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7"/>
      <c r="U116" s="3"/>
      <c r="V116" s="3"/>
      <c r="W116" s="1"/>
      <c r="X116" s="1"/>
      <c r="Y116" s="3"/>
      <c r="Z116" s="3"/>
      <c r="AA116" s="3"/>
      <c r="AB116" s="3"/>
      <c r="AC116" s="3"/>
      <c r="AD116" s="3"/>
      <c r="AE116" s="3"/>
      <c r="AF116" s="3"/>
      <c r="AG116" s="3"/>
      <c r="AH116" s="3"/>
      <c r="AI116" s="3"/>
      <c r="AJ116" s="3"/>
      <c r="AK116" s="3"/>
      <c r="AL116" s="3"/>
    </row>
    <row r="117" spans="1:38" s="38" customFormat="1" ht="12" customHeight="1" x14ac:dyDescent="0.2">
      <c r="A117" s="2"/>
      <c r="B117" s="2"/>
      <c r="C117" s="2"/>
      <c r="D117" s="2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7"/>
      <c r="U117" s="3"/>
      <c r="V117" s="3"/>
      <c r="W117" s="1"/>
      <c r="X117" s="1"/>
      <c r="Y117" s="3"/>
      <c r="Z117" s="3"/>
      <c r="AA117" s="3"/>
      <c r="AB117" s="3"/>
      <c r="AC117" s="3"/>
      <c r="AD117" s="3"/>
      <c r="AE117" s="3"/>
      <c r="AF117" s="3"/>
      <c r="AG117" s="3"/>
      <c r="AH117" s="3"/>
      <c r="AI117" s="3"/>
      <c r="AJ117" s="3"/>
      <c r="AK117" s="3"/>
      <c r="AL117" s="3"/>
    </row>
    <row r="118" spans="1:38" s="38" customFormat="1" ht="12" customHeight="1" x14ac:dyDescent="0.2">
      <c r="A118" s="2"/>
      <c r="B118" s="2"/>
      <c r="C118" s="2"/>
      <c r="D118" s="2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7"/>
      <c r="U118" s="3"/>
      <c r="V118" s="3"/>
      <c r="W118" s="1"/>
      <c r="X118" s="1"/>
      <c r="Y118" s="3"/>
      <c r="Z118" s="3"/>
      <c r="AA118" s="3"/>
      <c r="AB118" s="3"/>
      <c r="AC118" s="3"/>
      <c r="AD118" s="3"/>
      <c r="AE118" s="3"/>
      <c r="AF118" s="3"/>
      <c r="AG118" s="3"/>
      <c r="AH118" s="3"/>
      <c r="AI118" s="3"/>
      <c r="AJ118" s="3"/>
      <c r="AK118" s="3"/>
      <c r="AL118" s="3"/>
    </row>
    <row r="119" spans="1:38" s="38" customFormat="1" ht="12" customHeight="1" x14ac:dyDescent="0.2">
      <c r="A119" s="2"/>
      <c r="B119" s="2"/>
      <c r="C119" s="2"/>
      <c r="D119" s="2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7"/>
      <c r="U119" s="3"/>
      <c r="V119" s="3"/>
      <c r="W119" s="1"/>
      <c r="X119" s="1"/>
      <c r="Y119" s="3"/>
      <c r="Z119" s="3"/>
      <c r="AA119" s="3"/>
      <c r="AB119" s="3"/>
      <c r="AC119" s="3"/>
      <c r="AD119" s="3"/>
      <c r="AE119" s="3"/>
      <c r="AF119" s="3"/>
      <c r="AG119" s="3"/>
      <c r="AH119" s="3"/>
      <c r="AI119" s="3"/>
      <c r="AJ119" s="3"/>
      <c r="AK119" s="3"/>
      <c r="AL119" s="3"/>
    </row>
    <row r="120" spans="1:38" s="38" customFormat="1" ht="12" customHeight="1" x14ac:dyDescent="0.2">
      <c r="A120" s="2"/>
      <c r="B120" s="2"/>
      <c r="C120" s="2"/>
      <c r="D120" s="2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7"/>
      <c r="U120" s="3"/>
      <c r="V120" s="3"/>
      <c r="W120" s="1"/>
      <c r="X120" s="1"/>
      <c r="Y120" s="3"/>
      <c r="Z120" s="3"/>
      <c r="AA120" s="3"/>
      <c r="AB120" s="3"/>
      <c r="AC120" s="3"/>
      <c r="AD120" s="3"/>
      <c r="AE120" s="3"/>
      <c r="AF120" s="3"/>
      <c r="AG120" s="3"/>
      <c r="AH120" s="3"/>
      <c r="AI120" s="3"/>
      <c r="AJ120" s="3"/>
      <c r="AK120" s="3"/>
      <c r="AL120" s="3"/>
    </row>
    <row r="121" spans="1:38" s="38" customFormat="1" ht="12" customHeight="1" x14ac:dyDescent="0.2">
      <c r="A121" s="2"/>
      <c r="B121" s="2"/>
      <c r="C121" s="2"/>
      <c r="D121" s="2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7"/>
      <c r="U121" s="3"/>
      <c r="V121" s="3"/>
      <c r="W121" s="1"/>
      <c r="X121" s="1"/>
      <c r="Y121" s="3"/>
      <c r="Z121" s="3"/>
      <c r="AA121" s="3"/>
      <c r="AB121" s="3"/>
      <c r="AC121" s="3"/>
      <c r="AD121" s="3"/>
      <c r="AE121" s="3"/>
      <c r="AF121" s="3"/>
      <c r="AG121" s="3"/>
      <c r="AH121" s="3"/>
      <c r="AI121" s="3"/>
      <c r="AJ121" s="3"/>
      <c r="AK121" s="3"/>
      <c r="AL121" s="3"/>
    </row>
    <row r="122" spans="1:38" s="38" customFormat="1" ht="12" customHeight="1" x14ac:dyDescent="0.2">
      <c r="A122" s="2"/>
      <c r="B122" s="2"/>
      <c r="C122" s="2"/>
      <c r="D122" s="2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7"/>
      <c r="U122" s="3"/>
      <c r="V122" s="3"/>
      <c r="W122" s="1"/>
      <c r="X122" s="1"/>
      <c r="Y122" s="3"/>
      <c r="Z122" s="3"/>
      <c r="AA122" s="3"/>
      <c r="AB122" s="3"/>
      <c r="AC122" s="3"/>
      <c r="AD122" s="3"/>
      <c r="AE122" s="3"/>
      <c r="AF122" s="3"/>
      <c r="AG122" s="3"/>
      <c r="AH122" s="3"/>
      <c r="AI122" s="3"/>
      <c r="AJ122" s="3"/>
      <c r="AK122" s="3"/>
      <c r="AL122" s="3"/>
    </row>
    <row r="123" spans="1:38" s="38" customFormat="1" ht="12" customHeight="1" x14ac:dyDescent="0.2">
      <c r="A123" s="2"/>
      <c r="B123" s="2"/>
      <c r="C123" s="2"/>
      <c r="D123" s="2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7"/>
      <c r="U123" s="3"/>
      <c r="V123" s="3"/>
      <c r="W123" s="1"/>
      <c r="X123" s="1"/>
      <c r="Y123" s="3"/>
      <c r="Z123" s="3"/>
      <c r="AA123" s="3"/>
      <c r="AB123" s="3"/>
      <c r="AC123" s="3"/>
      <c r="AD123" s="3"/>
      <c r="AE123" s="3"/>
      <c r="AF123" s="3"/>
      <c r="AG123" s="3"/>
      <c r="AH123" s="3"/>
      <c r="AI123" s="3"/>
      <c r="AJ123" s="3"/>
      <c r="AK123" s="3"/>
      <c r="AL123" s="3"/>
    </row>
    <row r="124" spans="1:38" s="38" customFormat="1" ht="12" customHeight="1" x14ac:dyDescent="0.2">
      <c r="A124" s="2"/>
      <c r="B124" s="2"/>
      <c r="C124" s="2"/>
      <c r="D124" s="2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7"/>
      <c r="U124" s="3"/>
      <c r="V124" s="3"/>
      <c r="W124" s="1"/>
      <c r="X124" s="1"/>
      <c r="Y124" s="3"/>
      <c r="Z124" s="3"/>
      <c r="AA124" s="3"/>
      <c r="AB124" s="3"/>
      <c r="AC124" s="3"/>
      <c r="AD124" s="3"/>
      <c r="AE124" s="3"/>
      <c r="AF124" s="3"/>
      <c r="AG124" s="3"/>
      <c r="AH124" s="3"/>
      <c r="AI124" s="3"/>
      <c r="AJ124" s="3"/>
      <c r="AK124" s="3"/>
      <c r="AL124" s="3"/>
    </row>
    <row r="125" spans="1:38" s="38" customFormat="1" ht="12" customHeight="1" x14ac:dyDescent="0.2">
      <c r="A125" s="2"/>
      <c r="B125" s="2"/>
      <c r="C125" s="2"/>
      <c r="D125" s="2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7"/>
      <c r="U125" s="3"/>
      <c r="V125" s="3"/>
      <c r="W125" s="1"/>
      <c r="X125" s="1"/>
      <c r="Y125" s="3"/>
      <c r="Z125" s="3"/>
      <c r="AA125" s="3"/>
      <c r="AB125" s="3"/>
      <c r="AC125" s="3"/>
      <c r="AD125" s="3"/>
      <c r="AE125" s="3"/>
      <c r="AF125" s="3"/>
      <c r="AG125" s="3"/>
      <c r="AH125" s="3"/>
      <c r="AI125" s="3"/>
      <c r="AJ125" s="3"/>
      <c r="AK125" s="3"/>
      <c r="AL125" s="3"/>
    </row>
    <row r="126" spans="1:38" s="38" customFormat="1" ht="12" customHeight="1" x14ac:dyDescent="0.2">
      <c r="A126" s="2"/>
      <c r="B126" s="2"/>
      <c r="C126" s="2"/>
      <c r="D126" s="2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7"/>
      <c r="U126" s="3"/>
      <c r="V126" s="3"/>
      <c r="W126" s="1"/>
      <c r="X126" s="1"/>
      <c r="Y126" s="3"/>
      <c r="Z126" s="3"/>
      <c r="AA126" s="3"/>
      <c r="AB126" s="3"/>
      <c r="AC126" s="3"/>
      <c r="AD126" s="3"/>
      <c r="AE126" s="3"/>
      <c r="AF126" s="3"/>
      <c r="AG126" s="3"/>
      <c r="AH126" s="3"/>
      <c r="AI126" s="3"/>
      <c r="AJ126" s="3"/>
      <c r="AK126" s="3"/>
      <c r="AL126" s="3"/>
    </row>
    <row r="127" spans="1:38" s="38" customFormat="1" ht="12" customHeight="1" x14ac:dyDescent="0.2">
      <c r="A127" s="2"/>
      <c r="B127" s="2"/>
      <c r="C127" s="2"/>
      <c r="D127" s="2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7"/>
      <c r="U127" s="3"/>
      <c r="V127" s="3"/>
      <c r="W127" s="1"/>
      <c r="X127" s="1"/>
      <c r="Y127" s="3"/>
      <c r="Z127" s="3"/>
      <c r="AA127" s="3"/>
      <c r="AB127" s="3"/>
      <c r="AC127" s="3"/>
      <c r="AD127" s="3"/>
      <c r="AE127" s="3"/>
      <c r="AF127" s="3"/>
      <c r="AG127" s="3"/>
      <c r="AH127" s="3"/>
      <c r="AI127" s="3"/>
      <c r="AJ127" s="3"/>
      <c r="AK127" s="3"/>
      <c r="AL127" s="3"/>
    </row>
    <row r="128" spans="1:38" s="38" customFormat="1" ht="12" customHeight="1" x14ac:dyDescent="0.2">
      <c r="A128" s="2"/>
      <c r="B128" s="2"/>
      <c r="C128" s="2"/>
      <c r="D128" s="2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7"/>
      <c r="U128" s="3"/>
      <c r="V128" s="3"/>
      <c r="W128" s="1"/>
      <c r="X128" s="1"/>
      <c r="Y128" s="3"/>
      <c r="Z128" s="3"/>
      <c r="AA128" s="3"/>
      <c r="AB128" s="3"/>
      <c r="AC128" s="3"/>
      <c r="AD128" s="3"/>
      <c r="AE128" s="3"/>
      <c r="AF128" s="3"/>
      <c r="AG128" s="3"/>
      <c r="AH128" s="3"/>
      <c r="AI128" s="3"/>
      <c r="AJ128" s="3"/>
      <c r="AK128" s="3"/>
      <c r="AL128" s="3"/>
    </row>
    <row r="129" spans="1:38" s="38" customFormat="1" ht="11.25" customHeight="1" x14ac:dyDescent="0.2">
      <c r="A129" s="2"/>
      <c r="B129" s="2"/>
      <c r="C129" s="2"/>
      <c r="D129" s="2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7"/>
      <c r="U129" s="3"/>
      <c r="V129" s="3"/>
      <c r="W129" s="1"/>
      <c r="X129" s="1"/>
      <c r="Y129" s="3"/>
      <c r="Z129" s="3"/>
      <c r="AA129" s="3"/>
      <c r="AB129" s="3"/>
      <c r="AC129" s="3"/>
      <c r="AD129" s="3"/>
      <c r="AE129" s="3"/>
      <c r="AF129" s="3"/>
      <c r="AG129" s="3"/>
      <c r="AH129" s="3"/>
      <c r="AI129" s="3"/>
      <c r="AJ129" s="3"/>
      <c r="AK129" s="3"/>
      <c r="AL129" s="3"/>
    </row>
    <row r="130" spans="1:38" s="38" customFormat="1" ht="12" customHeight="1" x14ac:dyDescent="0.2">
      <c r="A130" s="2"/>
      <c r="B130" s="2"/>
      <c r="C130" s="2"/>
      <c r="D130" s="2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7"/>
      <c r="U130" s="3"/>
      <c r="V130" s="3"/>
      <c r="W130" s="1"/>
      <c r="X130" s="1"/>
      <c r="Y130" s="3"/>
      <c r="Z130" s="3"/>
      <c r="AA130" s="3"/>
      <c r="AB130" s="3"/>
      <c r="AC130" s="3"/>
      <c r="AD130" s="3"/>
      <c r="AE130" s="3"/>
      <c r="AF130" s="3"/>
      <c r="AG130" s="3"/>
      <c r="AH130" s="3"/>
      <c r="AI130" s="3"/>
      <c r="AJ130" s="3"/>
      <c r="AK130" s="3"/>
      <c r="AL130" s="3"/>
    </row>
    <row r="131" spans="1:38" s="38" customFormat="1" ht="12" customHeight="1" x14ac:dyDescent="0.2">
      <c r="A131" s="2"/>
      <c r="B131" s="2"/>
      <c r="C131" s="2"/>
      <c r="D131" s="2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7"/>
      <c r="U131" s="3"/>
      <c r="V131" s="3"/>
      <c r="W131" s="1"/>
      <c r="X131" s="1"/>
      <c r="Y131" s="3"/>
      <c r="Z131" s="3"/>
      <c r="AA131" s="3"/>
      <c r="AB131" s="3"/>
      <c r="AC131" s="3"/>
      <c r="AD131" s="3"/>
      <c r="AE131" s="3"/>
      <c r="AF131" s="3"/>
      <c r="AG131" s="3"/>
      <c r="AH131" s="3"/>
      <c r="AI131" s="3"/>
      <c r="AJ131" s="3"/>
      <c r="AK131" s="3"/>
      <c r="AL131" s="3"/>
    </row>
    <row r="132" spans="1:38" s="38" customFormat="1" ht="12" customHeight="1" x14ac:dyDescent="0.2">
      <c r="A132" s="2"/>
      <c r="B132" s="2"/>
      <c r="C132" s="2"/>
      <c r="D132" s="2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7"/>
      <c r="U132" s="3"/>
      <c r="V132" s="3"/>
      <c r="W132" s="1"/>
      <c r="X132" s="1"/>
      <c r="Y132" s="3"/>
      <c r="Z132" s="3"/>
      <c r="AA132" s="3"/>
      <c r="AB132" s="3"/>
      <c r="AC132" s="3"/>
      <c r="AD132" s="3"/>
      <c r="AE132" s="3"/>
      <c r="AF132" s="3"/>
      <c r="AG132" s="3"/>
      <c r="AH132" s="3"/>
      <c r="AI132" s="3"/>
      <c r="AJ132" s="3"/>
      <c r="AK132" s="3"/>
      <c r="AL132" s="3"/>
    </row>
    <row r="133" spans="1:38" s="38" customFormat="1" ht="11.25" customHeight="1" x14ac:dyDescent="0.2">
      <c r="A133" s="2"/>
      <c r="B133" s="2"/>
      <c r="C133" s="2"/>
      <c r="D133" s="2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7"/>
      <c r="U133" s="3"/>
      <c r="V133" s="3"/>
      <c r="W133" s="1"/>
      <c r="X133" s="1"/>
      <c r="Y133" s="3"/>
      <c r="Z133" s="3"/>
      <c r="AA133" s="3"/>
      <c r="AB133" s="3"/>
      <c r="AC133" s="3"/>
      <c r="AD133" s="3"/>
      <c r="AE133" s="3"/>
      <c r="AF133" s="3"/>
      <c r="AG133" s="3"/>
      <c r="AH133" s="3"/>
      <c r="AI133" s="3"/>
      <c r="AJ133" s="3"/>
      <c r="AK133" s="3"/>
      <c r="AL133" s="3"/>
    </row>
    <row r="134" spans="1:38" s="38" customFormat="1" ht="12" customHeight="1" x14ac:dyDescent="0.2">
      <c r="A134" s="2"/>
      <c r="B134" s="2"/>
      <c r="C134" s="2"/>
      <c r="D134" s="2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7"/>
      <c r="U134" s="3"/>
      <c r="V134" s="3"/>
      <c r="W134" s="1"/>
      <c r="X134" s="1"/>
      <c r="Y134" s="3"/>
      <c r="Z134" s="3"/>
      <c r="AA134" s="3"/>
      <c r="AB134" s="3"/>
      <c r="AC134" s="3"/>
      <c r="AD134" s="3"/>
      <c r="AE134" s="3"/>
      <c r="AF134" s="3"/>
      <c r="AG134" s="3"/>
      <c r="AH134" s="3"/>
      <c r="AI134" s="3"/>
      <c r="AJ134" s="3"/>
      <c r="AK134" s="3"/>
      <c r="AL134" s="3"/>
    </row>
    <row r="135" spans="1:38" s="38" customFormat="1" ht="12" customHeight="1" x14ac:dyDescent="0.2">
      <c r="A135" s="2"/>
      <c r="B135" s="2"/>
      <c r="C135" s="2"/>
      <c r="D135" s="2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7"/>
      <c r="U135" s="3"/>
      <c r="V135" s="3"/>
      <c r="W135" s="1"/>
      <c r="X135" s="1"/>
      <c r="Y135" s="3"/>
      <c r="Z135" s="3"/>
      <c r="AA135" s="3"/>
      <c r="AB135" s="3"/>
      <c r="AC135" s="3"/>
      <c r="AD135" s="3"/>
      <c r="AE135" s="3"/>
      <c r="AF135" s="3"/>
      <c r="AG135" s="3"/>
      <c r="AH135" s="3"/>
      <c r="AI135" s="3"/>
      <c r="AJ135" s="3"/>
      <c r="AK135" s="3"/>
      <c r="AL135" s="3"/>
    </row>
    <row r="136" spans="1:38" s="38" customFormat="1" ht="12" customHeight="1" x14ac:dyDescent="0.2">
      <c r="A136" s="2"/>
      <c r="B136" s="2"/>
      <c r="C136" s="2"/>
      <c r="D136" s="2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7"/>
      <c r="U136" s="3"/>
      <c r="V136" s="3"/>
      <c r="W136" s="1"/>
      <c r="X136" s="1"/>
      <c r="Y136" s="3"/>
      <c r="Z136" s="3"/>
      <c r="AA136" s="3"/>
      <c r="AB136" s="3"/>
      <c r="AC136" s="3"/>
      <c r="AD136" s="3"/>
      <c r="AE136" s="3"/>
      <c r="AF136" s="3"/>
      <c r="AG136" s="3"/>
      <c r="AH136" s="3"/>
      <c r="AI136" s="3"/>
      <c r="AJ136" s="3"/>
      <c r="AK136" s="3"/>
      <c r="AL136" s="3"/>
    </row>
    <row r="137" spans="1:38" s="38" customFormat="1" ht="12" customHeight="1" x14ac:dyDescent="0.2">
      <c r="A137" s="2"/>
      <c r="B137" s="2"/>
      <c r="C137" s="2"/>
      <c r="D137" s="2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7"/>
      <c r="U137" s="3"/>
      <c r="V137" s="3"/>
      <c r="W137" s="1"/>
      <c r="X137" s="1"/>
      <c r="Y137" s="3"/>
      <c r="Z137" s="3"/>
      <c r="AA137" s="3"/>
      <c r="AB137" s="3"/>
      <c r="AC137" s="3"/>
      <c r="AD137" s="3"/>
      <c r="AE137" s="3"/>
      <c r="AF137" s="3"/>
      <c r="AG137" s="3"/>
      <c r="AH137" s="3"/>
      <c r="AI137" s="3"/>
      <c r="AJ137" s="3"/>
      <c r="AK137" s="3"/>
      <c r="AL137" s="3"/>
    </row>
    <row r="138" spans="1:38" s="38" customFormat="1" ht="12" customHeight="1" x14ac:dyDescent="0.2">
      <c r="A138" s="2"/>
      <c r="B138" s="2"/>
      <c r="C138" s="2"/>
      <c r="D138" s="2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7"/>
      <c r="U138" s="3"/>
      <c r="V138" s="3"/>
      <c r="W138" s="1"/>
      <c r="X138" s="1"/>
      <c r="Y138" s="3"/>
      <c r="Z138" s="3"/>
      <c r="AA138" s="3"/>
      <c r="AB138" s="3"/>
      <c r="AC138" s="3"/>
      <c r="AD138" s="3"/>
      <c r="AE138" s="3"/>
      <c r="AF138" s="3"/>
      <c r="AG138" s="3"/>
      <c r="AH138" s="3"/>
      <c r="AI138" s="3"/>
      <c r="AJ138" s="3"/>
      <c r="AK138" s="3"/>
      <c r="AL138" s="3"/>
    </row>
    <row r="139" spans="1:38" s="38" customFormat="1" ht="12" customHeight="1" x14ac:dyDescent="0.2">
      <c r="A139" s="2"/>
      <c r="B139" s="2"/>
      <c r="C139" s="2"/>
      <c r="D139" s="2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7"/>
      <c r="U139" s="3"/>
      <c r="V139" s="3"/>
      <c r="W139" s="1"/>
      <c r="X139" s="1"/>
      <c r="Y139" s="3"/>
      <c r="Z139" s="3"/>
      <c r="AA139" s="3"/>
      <c r="AB139" s="3"/>
      <c r="AC139" s="3"/>
      <c r="AD139" s="3"/>
      <c r="AE139" s="3"/>
      <c r="AF139" s="3"/>
      <c r="AG139" s="3"/>
      <c r="AH139" s="3"/>
      <c r="AI139" s="3"/>
      <c r="AJ139" s="3"/>
      <c r="AK139" s="3"/>
      <c r="AL139" s="3"/>
    </row>
    <row r="140" spans="1:38" s="38" customFormat="1" ht="12" customHeight="1" x14ac:dyDescent="0.2">
      <c r="A140" s="2"/>
      <c r="B140" s="2"/>
      <c r="C140" s="2"/>
      <c r="D140" s="2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7"/>
      <c r="U140" s="3"/>
      <c r="V140" s="3"/>
      <c r="W140" s="1"/>
      <c r="X140" s="1"/>
      <c r="Y140" s="3"/>
      <c r="Z140" s="3"/>
      <c r="AA140" s="3"/>
      <c r="AB140" s="3"/>
      <c r="AC140" s="3"/>
      <c r="AD140" s="3"/>
      <c r="AE140" s="3"/>
      <c r="AF140" s="3"/>
      <c r="AG140" s="3"/>
      <c r="AH140" s="3"/>
      <c r="AI140" s="3"/>
      <c r="AJ140" s="3"/>
      <c r="AK140" s="3"/>
      <c r="AL140" s="3"/>
    </row>
    <row r="141" spans="1:38" s="38" customFormat="1" ht="12" customHeight="1" x14ac:dyDescent="0.2">
      <c r="A141" s="2"/>
      <c r="B141" s="2"/>
      <c r="C141" s="2"/>
      <c r="D141" s="2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7"/>
      <c r="U141" s="3"/>
      <c r="V141" s="3"/>
      <c r="W141" s="1"/>
      <c r="X141" s="1"/>
      <c r="Y141" s="3"/>
      <c r="Z141" s="3"/>
      <c r="AA141" s="3"/>
      <c r="AB141" s="3"/>
      <c r="AC141" s="3"/>
      <c r="AD141" s="3"/>
      <c r="AE141" s="3"/>
      <c r="AF141" s="3"/>
      <c r="AG141" s="3"/>
      <c r="AH141" s="3"/>
      <c r="AI141" s="3"/>
      <c r="AJ141" s="3"/>
      <c r="AK141" s="3"/>
      <c r="AL141" s="3"/>
    </row>
    <row r="142" spans="1:38" s="38" customFormat="1" ht="12" customHeight="1" x14ac:dyDescent="0.2">
      <c r="A142" s="2"/>
      <c r="B142" s="2"/>
      <c r="C142" s="2"/>
      <c r="D142" s="2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7"/>
      <c r="U142" s="3"/>
      <c r="V142" s="3"/>
      <c r="W142" s="1"/>
      <c r="X142" s="1"/>
      <c r="Y142" s="3"/>
      <c r="Z142" s="3"/>
      <c r="AA142" s="3"/>
      <c r="AB142" s="3"/>
      <c r="AC142" s="3"/>
      <c r="AD142" s="3"/>
      <c r="AE142" s="3"/>
      <c r="AF142" s="3"/>
      <c r="AG142" s="3"/>
      <c r="AH142" s="3"/>
      <c r="AI142" s="3"/>
      <c r="AJ142" s="3"/>
      <c r="AK142" s="3"/>
      <c r="AL142" s="3"/>
    </row>
    <row r="143" spans="1:38" s="38" customFormat="1" ht="12" customHeight="1" x14ac:dyDescent="0.2">
      <c r="A143" s="2"/>
      <c r="B143" s="2"/>
      <c r="C143" s="2"/>
      <c r="D143" s="2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7"/>
      <c r="U143" s="3"/>
      <c r="V143" s="3"/>
      <c r="W143" s="1"/>
      <c r="X143" s="1"/>
      <c r="Y143" s="3"/>
      <c r="Z143" s="3"/>
      <c r="AA143" s="3"/>
      <c r="AB143" s="3"/>
      <c r="AC143" s="3"/>
      <c r="AD143" s="3"/>
      <c r="AE143" s="3"/>
      <c r="AF143" s="3"/>
      <c r="AG143" s="3"/>
      <c r="AH143" s="3"/>
      <c r="AI143" s="3"/>
      <c r="AJ143" s="3"/>
      <c r="AK143" s="3"/>
      <c r="AL143" s="3"/>
    </row>
    <row r="144" spans="1:38" s="38" customFormat="1" ht="12" customHeight="1" x14ac:dyDescent="0.2">
      <c r="A144" s="2"/>
      <c r="B144" s="2"/>
      <c r="C144" s="2"/>
      <c r="D144" s="2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7"/>
      <c r="U144" s="3"/>
      <c r="V144" s="3"/>
      <c r="W144" s="1"/>
      <c r="X144" s="1"/>
      <c r="Y144" s="3"/>
      <c r="Z144" s="3"/>
      <c r="AA144" s="3"/>
      <c r="AB144" s="3"/>
      <c r="AC144" s="3"/>
      <c r="AD144" s="3"/>
      <c r="AE144" s="3"/>
      <c r="AF144" s="3"/>
      <c r="AG144" s="3"/>
      <c r="AH144" s="3"/>
      <c r="AI144" s="3"/>
      <c r="AJ144" s="3"/>
      <c r="AK144" s="3"/>
      <c r="AL144" s="3"/>
    </row>
    <row r="145" spans="1:38" s="38" customFormat="1" ht="12" customHeight="1" x14ac:dyDescent="0.2">
      <c r="A145" s="2"/>
      <c r="B145" s="2"/>
      <c r="C145" s="2"/>
      <c r="D145" s="2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7"/>
      <c r="U145" s="3"/>
      <c r="V145" s="3"/>
      <c r="W145" s="1"/>
      <c r="X145" s="1"/>
      <c r="Y145" s="3"/>
      <c r="Z145" s="3"/>
      <c r="AA145" s="3"/>
      <c r="AB145" s="3"/>
      <c r="AC145" s="3"/>
      <c r="AD145" s="3"/>
      <c r="AE145" s="3"/>
      <c r="AF145" s="3"/>
      <c r="AG145" s="3"/>
      <c r="AH145" s="3"/>
      <c r="AI145" s="3"/>
      <c r="AJ145" s="3"/>
      <c r="AK145" s="3"/>
      <c r="AL145" s="3"/>
    </row>
    <row r="146" spans="1:38" s="38" customFormat="1" ht="12" customHeight="1" x14ac:dyDescent="0.2">
      <c r="A146" s="2"/>
      <c r="B146" s="2"/>
      <c r="C146" s="2"/>
      <c r="D146" s="2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7"/>
      <c r="U146" s="3"/>
      <c r="V146" s="3"/>
      <c r="W146" s="1"/>
      <c r="X146" s="1"/>
      <c r="Y146" s="3"/>
      <c r="Z146" s="3"/>
      <c r="AA146" s="3"/>
      <c r="AB146" s="3"/>
      <c r="AC146" s="3"/>
      <c r="AD146" s="3"/>
      <c r="AE146" s="3"/>
      <c r="AF146" s="3"/>
      <c r="AG146" s="3"/>
      <c r="AH146" s="3"/>
      <c r="AI146" s="3"/>
      <c r="AJ146" s="3"/>
      <c r="AK146" s="3"/>
      <c r="AL146" s="3"/>
    </row>
    <row r="147" spans="1:38" s="38" customFormat="1" ht="12" customHeight="1" x14ac:dyDescent="0.2">
      <c r="A147" s="2"/>
      <c r="B147" s="2"/>
      <c r="C147" s="2"/>
      <c r="D147" s="2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7"/>
      <c r="U147" s="3"/>
      <c r="V147" s="3"/>
      <c r="W147" s="1"/>
      <c r="X147" s="1"/>
      <c r="Y147" s="3"/>
      <c r="Z147" s="3"/>
      <c r="AA147" s="3"/>
      <c r="AB147" s="3"/>
      <c r="AC147" s="3"/>
      <c r="AD147" s="3"/>
      <c r="AE147" s="3"/>
      <c r="AF147" s="3"/>
      <c r="AG147" s="3"/>
      <c r="AH147" s="3"/>
      <c r="AI147" s="3"/>
      <c r="AJ147" s="3"/>
      <c r="AK147" s="3"/>
      <c r="AL147" s="3"/>
    </row>
    <row r="148" spans="1:38" s="38" customFormat="1" ht="12" customHeight="1" x14ac:dyDescent="0.2">
      <c r="A148" s="2"/>
      <c r="B148" s="2"/>
      <c r="C148" s="2"/>
      <c r="D148" s="2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7"/>
      <c r="U148" s="3"/>
      <c r="V148" s="3"/>
      <c r="W148" s="1"/>
      <c r="X148" s="1"/>
      <c r="Y148" s="3"/>
      <c r="Z148" s="3"/>
      <c r="AA148" s="3"/>
      <c r="AB148" s="3"/>
      <c r="AC148" s="3"/>
      <c r="AD148" s="3"/>
      <c r="AE148" s="3"/>
      <c r="AF148" s="3"/>
      <c r="AG148" s="3"/>
      <c r="AH148" s="3"/>
      <c r="AI148" s="3"/>
      <c r="AJ148" s="3"/>
      <c r="AK148" s="3"/>
      <c r="AL148" s="3"/>
    </row>
    <row r="149" spans="1:38" s="38" customFormat="1" ht="12" customHeight="1" x14ac:dyDescent="0.2">
      <c r="A149" s="2"/>
      <c r="B149" s="2"/>
      <c r="C149" s="2"/>
      <c r="D149" s="2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7"/>
      <c r="U149" s="3"/>
      <c r="V149" s="3"/>
      <c r="W149" s="1"/>
      <c r="X149" s="1"/>
      <c r="Y149" s="3"/>
      <c r="Z149" s="3"/>
      <c r="AA149" s="3"/>
      <c r="AB149" s="3"/>
      <c r="AC149" s="3"/>
      <c r="AD149" s="3"/>
      <c r="AE149" s="3"/>
      <c r="AF149" s="3"/>
      <c r="AG149" s="3"/>
      <c r="AH149" s="3"/>
      <c r="AI149" s="3"/>
      <c r="AJ149" s="3"/>
      <c r="AK149" s="3"/>
      <c r="AL149" s="3"/>
    </row>
    <row r="150" spans="1:38" s="38" customFormat="1" ht="12" customHeight="1" x14ac:dyDescent="0.2">
      <c r="A150" s="2"/>
      <c r="B150" s="2"/>
      <c r="C150" s="2"/>
      <c r="D150" s="2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7"/>
      <c r="U150" s="3"/>
      <c r="V150" s="3"/>
      <c r="W150" s="1"/>
      <c r="X150" s="1"/>
      <c r="Y150" s="3"/>
      <c r="Z150" s="3"/>
      <c r="AA150" s="3"/>
      <c r="AB150" s="3"/>
      <c r="AC150" s="3"/>
      <c r="AD150" s="3"/>
      <c r="AE150" s="3"/>
      <c r="AF150" s="3"/>
      <c r="AG150" s="3"/>
      <c r="AH150" s="3"/>
      <c r="AI150" s="3"/>
      <c r="AJ150" s="3"/>
      <c r="AK150" s="3"/>
      <c r="AL150" s="3"/>
    </row>
    <row r="151" spans="1:38" s="38" customFormat="1" ht="12" customHeight="1" x14ac:dyDescent="0.2">
      <c r="A151" s="2"/>
      <c r="B151" s="2"/>
      <c r="C151" s="2"/>
      <c r="D151" s="2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7"/>
      <c r="U151" s="3"/>
      <c r="V151" s="3"/>
      <c r="W151" s="1"/>
      <c r="X151" s="1"/>
      <c r="Y151" s="3"/>
      <c r="Z151" s="3"/>
      <c r="AA151" s="3"/>
      <c r="AB151" s="3"/>
      <c r="AC151" s="3"/>
      <c r="AD151" s="3"/>
      <c r="AE151" s="3"/>
      <c r="AF151" s="3"/>
      <c r="AG151" s="3"/>
      <c r="AH151" s="3"/>
      <c r="AI151" s="3"/>
      <c r="AJ151" s="3"/>
      <c r="AK151" s="3"/>
      <c r="AL151" s="3"/>
    </row>
    <row r="152" spans="1:38" s="38" customFormat="1" ht="12" customHeight="1" x14ac:dyDescent="0.2">
      <c r="A152" s="2"/>
      <c r="B152" s="2"/>
      <c r="C152" s="2"/>
      <c r="D152" s="2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7"/>
      <c r="U152" s="3"/>
      <c r="V152" s="3"/>
      <c r="W152" s="1"/>
      <c r="X152" s="1"/>
      <c r="Y152" s="3"/>
      <c r="Z152" s="3"/>
      <c r="AA152" s="3"/>
      <c r="AB152" s="3"/>
      <c r="AC152" s="3"/>
      <c r="AD152" s="3"/>
      <c r="AE152" s="3"/>
      <c r="AF152" s="3"/>
      <c r="AG152" s="3"/>
      <c r="AH152" s="3"/>
      <c r="AI152" s="3"/>
      <c r="AJ152" s="3"/>
      <c r="AK152" s="3"/>
      <c r="AL152" s="3"/>
    </row>
    <row r="153" spans="1:38" s="38" customFormat="1" ht="12" customHeight="1" x14ac:dyDescent="0.2">
      <c r="A153" s="2"/>
      <c r="B153" s="2"/>
      <c r="C153" s="2"/>
      <c r="D153" s="2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7"/>
      <c r="U153" s="3"/>
      <c r="V153" s="3"/>
      <c r="W153" s="1"/>
      <c r="X153" s="1"/>
      <c r="Y153" s="3"/>
      <c r="Z153" s="3"/>
      <c r="AA153" s="3"/>
      <c r="AB153" s="3"/>
      <c r="AC153" s="3"/>
      <c r="AD153" s="3"/>
      <c r="AE153" s="3"/>
      <c r="AF153" s="3"/>
      <c r="AG153" s="3"/>
      <c r="AH153" s="3"/>
      <c r="AI153" s="3"/>
      <c r="AJ153" s="3"/>
      <c r="AK153" s="3"/>
      <c r="AL153" s="3"/>
    </row>
    <row r="154" spans="1:38" s="38" customFormat="1" ht="12" customHeight="1" x14ac:dyDescent="0.2">
      <c r="A154" s="2"/>
      <c r="B154" s="2"/>
      <c r="C154" s="2"/>
      <c r="D154" s="2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7"/>
      <c r="U154" s="3"/>
      <c r="V154" s="3"/>
      <c r="W154" s="1"/>
      <c r="X154" s="1"/>
      <c r="Y154" s="3"/>
      <c r="Z154" s="3"/>
      <c r="AA154" s="3"/>
      <c r="AB154" s="3"/>
      <c r="AC154" s="3"/>
      <c r="AD154" s="3"/>
      <c r="AE154" s="3"/>
      <c r="AF154" s="3"/>
      <c r="AG154" s="3"/>
      <c r="AH154" s="3"/>
      <c r="AI154" s="3"/>
      <c r="AJ154" s="3"/>
      <c r="AK154" s="3"/>
      <c r="AL154" s="3"/>
    </row>
    <row r="155" spans="1:38" s="38" customFormat="1" ht="12" customHeight="1" x14ac:dyDescent="0.2">
      <c r="A155" s="2"/>
      <c r="B155" s="2"/>
      <c r="C155" s="2"/>
      <c r="D155" s="2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7"/>
      <c r="U155" s="3"/>
      <c r="V155" s="3"/>
      <c r="W155" s="1"/>
      <c r="X155" s="1"/>
      <c r="Y155" s="3"/>
      <c r="Z155" s="3"/>
      <c r="AA155" s="3"/>
      <c r="AB155" s="3"/>
      <c r="AC155" s="3"/>
      <c r="AD155" s="3"/>
      <c r="AE155" s="3"/>
      <c r="AF155" s="3"/>
      <c r="AG155" s="3"/>
      <c r="AH155" s="3"/>
      <c r="AI155" s="3"/>
      <c r="AJ155" s="3"/>
      <c r="AK155" s="3"/>
      <c r="AL155" s="3"/>
    </row>
    <row r="156" spans="1:38" s="38" customFormat="1" ht="12" customHeight="1" x14ac:dyDescent="0.2">
      <c r="A156" s="2"/>
      <c r="B156" s="2"/>
      <c r="C156" s="2"/>
      <c r="D156" s="2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7"/>
      <c r="U156" s="3"/>
      <c r="V156" s="3"/>
      <c r="W156" s="1"/>
      <c r="X156" s="1"/>
      <c r="Y156" s="3"/>
      <c r="Z156" s="3"/>
      <c r="AA156" s="3"/>
      <c r="AB156" s="3"/>
      <c r="AC156" s="3"/>
      <c r="AD156" s="3"/>
      <c r="AE156" s="3"/>
      <c r="AF156" s="3"/>
      <c r="AG156" s="3"/>
      <c r="AH156" s="3"/>
      <c r="AI156" s="3"/>
      <c r="AJ156" s="3"/>
      <c r="AK156" s="3"/>
      <c r="AL156" s="3"/>
    </row>
    <row r="157" spans="1:38" s="38" customFormat="1" ht="12" customHeight="1" x14ac:dyDescent="0.2">
      <c r="A157" s="2"/>
      <c r="B157" s="2"/>
      <c r="C157" s="2"/>
      <c r="D157" s="2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7"/>
      <c r="U157" s="3"/>
      <c r="V157" s="3"/>
      <c r="W157" s="1"/>
      <c r="X157" s="1"/>
      <c r="Y157" s="3"/>
      <c r="Z157" s="3"/>
      <c r="AA157" s="3"/>
      <c r="AB157" s="3"/>
      <c r="AC157" s="3"/>
      <c r="AD157" s="3"/>
      <c r="AE157" s="3"/>
      <c r="AF157" s="3"/>
      <c r="AG157" s="3"/>
      <c r="AH157" s="3"/>
      <c r="AI157" s="3"/>
      <c r="AJ157" s="3"/>
      <c r="AK157" s="3"/>
      <c r="AL157" s="3"/>
    </row>
    <row r="158" spans="1:38" s="38" customFormat="1" ht="12" customHeight="1" x14ac:dyDescent="0.2">
      <c r="A158" s="2"/>
      <c r="B158" s="2"/>
      <c r="C158" s="2"/>
      <c r="D158" s="2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7"/>
      <c r="U158" s="3"/>
      <c r="V158" s="3"/>
      <c r="W158" s="1"/>
      <c r="X158" s="1"/>
      <c r="Y158" s="3"/>
      <c r="Z158" s="3"/>
      <c r="AA158" s="3"/>
      <c r="AB158" s="3"/>
      <c r="AC158" s="3"/>
      <c r="AD158" s="3"/>
      <c r="AE158" s="3"/>
      <c r="AF158" s="3"/>
      <c r="AG158" s="3"/>
      <c r="AH158" s="3"/>
      <c r="AI158" s="3"/>
      <c r="AJ158" s="3"/>
      <c r="AK158" s="3"/>
      <c r="AL158" s="3"/>
    </row>
    <row r="159" spans="1:38" s="38" customFormat="1" ht="12" customHeight="1" x14ac:dyDescent="0.2">
      <c r="A159" s="2"/>
      <c r="B159" s="2"/>
      <c r="C159" s="2"/>
      <c r="D159" s="2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7"/>
      <c r="U159" s="3"/>
      <c r="V159" s="3"/>
      <c r="W159" s="1"/>
      <c r="X159" s="1"/>
      <c r="Y159" s="3"/>
      <c r="Z159" s="3"/>
      <c r="AA159" s="3"/>
      <c r="AB159" s="3"/>
      <c r="AC159" s="3"/>
      <c r="AD159" s="3"/>
      <c r="AE159" s="3"/>
      <c r="AF159" s="3"/>
      <c r="AG159" s="3"/>
      <c r="AH159" s="3"/>
      <c r="AI159" s="3"/>
      <c r="AJ159" s="3"/>
      <c r="AK159" s="3"/>
      <c r="AL159" s="3"/>
    </row>
    <row r="160" spans="1:38" s="38" customFormat="1" ht="12" customHeight="1" x14ac:dyDescent="0.2">
      <c r="A160" s="2"/>
      <c r="B160" s="2"/>
      <c r="C160" s="2"/>
      <c r="D160" s="2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7"/>
      <c r="U160" s="3"/>
      <c r="V160" s="3"/>
      <c r="W160" s="1"/>
      <c r="X160" s="1"/>
      <c r="Y160" s="3"/>
      <c r="Z160" s="3"/>
      <c r="AA160" s="3"/>
      <c r="AB160" s="3"/>
      <c r="AC160" s="3"/>
      <c r="AD160" s="3"/>
      <c r="AE160" s="3"/>
      <c r="AF160" s="3"/>
      <c r="AG160" s="3"/>
      <c r="AH160" s="3"/>
      <c r="AI160" s="3"/>
      <c r="AJ160" s="3"/>
      <c r="AK160" s="3"/>
      <c r="AL160" s="3"/>
    </row>
    <row r="161" spans="1:38" s="38" customFormat="1" ht="26.25" customHeight="1" x14ac:dyDescent="0.2">
      <c r="A161" s="2"/>
      <c r="B161" s="2"/>
      <c r="C161" s="2"/>
      <c r="D161" s="2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7"/>
      <c r="U161" s="3"/>
      <c r="V161" s="3"/>
      <c r="W161" s="1"/>
      <c r="X161" s="1"/>
      <c r="Y161" s="3"/>
      <c r="Z161" s="3"/>
      <c r="AA161" s="3"/>
      <c r="AB161" s="3"/>
      <c r="AC161" s="3"/>
      <c r="AD161" s="3"/>
      <c r="AE161" s="3"/>
      <c r="AF161" s="3"/>
      <c r="AG161" s="3"/>
      <c r="AH161" s="3"/>
      <c r="AI161" s="3"/>
      <c r="AJ161" s="3"/>
      <c r="AK161" s="3"/>
      <c r="AL161" s="3"/>
    </row>
    <row r="162" spans="1:38" s="38" customFormat="1" ht="12" customHeight="1" x14ac:dyDescent="0.2">
      <c r="A162" s="2"/>
      <c r="B162" s="2"/>
      <c r="C162" s="2"/>
      <c r="D162" s="2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7"/>
      <c r="U162" s="3"/>
      <c r="V162" s="3"/>
      <c r="W162" s="1"/>
      <c r="X162" s="1"/>
      <c r="Y162" s="3"/>
      <c r="Z162" s="3"/>
      <c r="AA162" s="3"/>
      <c r="AB162" s="3"/>
      <c r="AC162" s="3"/>
      <c r="AD162" s="3"/>
      <c r="AE162" s="3"/>
      <c r="AF162" s="3"/>
      <c r="AG162" s="3"/>
      <c r="AH162" s="3"/>
      <c r="AI162" s="3"/>
      <c r="AJ162" s="3"/>
      <c r="AK162" s="3"/>
      <c r="AL162" s="3"/>
    </row>
    <row r="163" spans="1:38" s="39" customFormat="1" ht="12" customHeight="1" x14ac:dyDescent="0.2">
      <c r="A163" s="2"/>
      <c r="B163" s="2"/>
      <c r="C163" s="2"/>
      <c r="D163" s="2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7"/>
      <c r="U163" s="3"/>
      <c r="V163" s="3"/>
      <c r="W163" s="1"/>
      <c r="X163" s="1"/>
      <c r="Y163" s="3"/>
      <c r="Z163" s="3"/>
      <c r="AA163" s="3"/>
      <c r="AB163" s="3"/>
      <c r="AC163" s="3"/>
      <c r="AD163" s="3"/>
      <c r="AE163" s="3"/>
      <c r="AF163" s="3"/>
      <c r="AG163" s="3"/>
      <c r="AH163" s="3"/>
      <c r="AI163" s="3"/>
      <c r="AJ163" s="3"/>
      <c r="AK163" s="3"/>
      <c r="AL163" s="3"/>
    </row>
    <row r="164" spans="1:38" s="100" customFormat="1" ht="12" customHeight="1" x14ac:dyDescent="0.2">
      <c r="A164" s="2"/>
      <c r="B164" s="2"/>
      <c r="C164" s="2"/>
      <c r="D164" s="2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7"/>
      <c r="U164" s="3"/>
      <c r="V164" s="3"/>
      <c r="W164" s="1"/>
      <c r="X164" s="1"/>
      <c r="Y164" s="3"/>
      <c r="Z164" s="3"/>
      <c r="AA164" s="3"/>
      <c r="AB164" s="3"/>
      <c r="AC164" s="3"/>
      <c r="AD164" s="3"/>
      <c r="AE164" s="3"/>
      <c r="AF164" s="3"/>
      <c r="AG164" s="3"/>
      <c r="AH164" s="3"/>
      <c r="AI164" s="3"/>
      <c r="AJ164" s="3"/>
      <c r="AK164" s="3"/>
      <c r="AL164" s="3"/>
    </row>
    <row r="165" spans="1:38" s="100" customFormat="1" ht="12" customHeight="1" x14ac:dyDescent="0.2">
      <c r="A165" s="2"/>
      <c r="B165" s="2"/>
      <c r="C165" s="2"/>
      <c r="D165" s="2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7"/>
      <c r="U165" s="3"/>
      <c r="V165" s="3"/>
      <c r="W165" s="1"/>
      <c r="X165" s="1"/>
      <c r="Y165" s="3"/>
      <c r="Z165" s="3"/>
      <c r="AA165" s="3"/>
      <c r="AB165" s="3"/>
      <c r="AC165" s="3"/>
      <c r="AD165" s="3"/>
      <c r="AE165" s="3"/>
      <c r="AF165" s="3"/>
      <c r="AG165" s="3"/>
      <c r="AH165" s="3"/>
      <c r="AI165" s="3"/>
      <c r="AJ165" s="3"/>
      <c r="AK165" s="3"/>
      <c r="AL165" s="3"/>
    </row>
    <row r="166" spans="1:38" s="100" customFormat="1" ht="12" customHeight="1" x14ac:dyDescent="0.2">
      <c r="A166" s="2"/>
      <c r="B166" s="2"/>
      <c r="C166" s="2"/>
      <c r="D166" s="2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7"/>
      <c r="U166" s="3"/>
      <c r="V166" s="3"/>
      <c r="W166" s="1"/>
      <c r="X166" s="1"/>
      <c r="Y166" s="3"/>
      <c r="Z166" s="3"/>
      <c r="AA166" s="3"/>
      <c r="AB166" s="3"/>
      <c r="AC166" s="3"/>
      <c r="AD166" s="3"/>
      <c r="AE166" s="3"/>
      <c r="AF166" s="3"/>
      <c r="AG166" s="3"/>
      <c r="AH166" s="3"/>
      <c r="AI166" s="3"/>
      <c r="AJ166" s="3"/>
      <c r="AK166" s="3"/>
      <c r="AL166" s="3"/>
    </row>
    <row r="167" spans="1:38" s="100" customFormat="1" ht="12" customHeight="1" x14ac:dyDescent="0.2">
      <c r="A167" s="2"/>
      <c r="B167" s="2"/>
      <c r="C167" s="2"/>
      <c r="D167" s="2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7"/>
      <c r="U167" s="3"/>
      <c r="V167" s="3"/>
      <c r="W167" s="1"/>
      <c r="X167" s="1"/>
      <c r="Y167" s="3"/>
      <c r="Z167" s="3"/>
      <c r="AA167" s="3"/>
      <c r="AB167" s="3"/>
      <c r="AC167" s="3"/>
      <c r="AD167" s="3"/>
      <c r="AE167" s="3"/>
      <c r="AF167" s="3"/>
      <c r="AG167" s="3"/>
      <c r="AH167" s="3"/>
      <c r="AI167" s="3"/>
      <c r="AJ167" s="3"/>
      <c r="AK167" s="3"/>
      <c r="AL167" s="3"/>
    </row>
    <row r="168" spans="1:38" s="38" customFormat="1" ht="12" customHeight="1" x14ac:dyDescent="0.2">
      <c r="A168" s="2"/>
      <c r="B168" s="2"/>
      <c r="C168" s="2"/>
      <c r="D168" s="2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7"/>
      <c r="U168" s="3"/>
      <c r="V168" s="3"/>
      <c r="W168" s="1"/>
      <c r="X168" s="1"/>
      <c r="Y168" s="3"/>
      <c r="Z168" s="3"/>
      <c r="AA168" s="3"/>
      <c r="AB168" s="3"/>
      <c r="AC168" s="3"/>
      <c r="AD168" s="3"/>
      <c r="AE168" s="3"/>
      <c r="AF168" s="3"/>
      <c r="AG168" s="3"/>
      <c r="AH168" s="3"/>
      <c r="AI168" s="3"/>
      <c r="AJ168" s="3"/>
      <c r="AK168" s="3"/>
      <c r="AL168" s="3"/>
    </row>
    <row r="169" spans="1:38" s="38" customFormat="1" ht="12" customHeight="1" x14ac:dyDescent="0.2">
      <c r="A169" s="2"/>
      <c r="B169" s="2"/>
      <c r="C169" s="2"/>
      <c r="D169" s="2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7"/>
      <c r="U169" s="3"/>
      <c r="V169" s="3"/>
      <c r="W169" s="1"/>
      <c r="X169" s="1"/>
      <c r="Y169" s="3"/>
      <c r="Z169" s="3"/>
      <c r="AA169" s="3"/>
      <c r="AB169" s="3"/>
      <c r="AC169" s="3"/>
      <c r="AD169" s="3"/>
      <c r="AE169" s="3"/>
      <c r="AF169" s="3"/>
      <c r="AG169" s="3"/>
      <c r="AH169" s="3"/>
      <c r="AI169" s="3"/>
      <c r="AJ169" s="3"/>
      <c r="AK169" s="3"/>
      <c r="AL169" s="3"/>
    </row>
    <row r="170" spans="1:38" s="38" customFormat="1" ht="12" customHeight="1" x14ac:dyDescent="0.2">
      <c r="A170" s="2"/>
      <c r="B170" s="2"/>
      <c r="C170" s="2"/>
      <c r="D170" s="2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7"/>
      <c r="U170" s="3"/>
      <c r="V170" s="3"/>
      <c r="W170" s="1"/>
      <c r="X170" s="1"/>
      <c r="Y170" s="3"/>
      <c r="Z170" s="3"/>
      <c r="AA170" s="3"/>
      <c r="AB170" s="3"/>
      <c r="AC170" s="3"/>
      <c r="AD170" s="3"/>
      <c r="AE170" s="3"/>
      <c r="AF170" s="3"/>
      <c r="AG170" s="3"/>
      <c r="AH170" s="3"/>
      <c r="AI170" s="3"/>
      <c r="AJ170" s="3"/>
      <c r="AK170" s="3"/>
      <c r="AL170" s="3"/>
    </row>
    <row r="171" spans="1:38" s="38" customFormat="1" ht="12" customHeight="1" x14ac:dyDescent="0.2">
      <c r="A171" s="2"/>
      <c r="B171" s="2"/>
      <c r="C171" s="2"/>
      <c r="D171" s="2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7"/>
      <c r="U171" s="3"/>
      <c r="V171" s="3"/>
      <c r="W171" s="1"/>
      <c r="X171" s="1"/>
      <c r="Y171" s="3"/>
      <c r="Z171" s="3"/>
      <c r="AA171" s="3"/>
      <c r="AB171" s="3"/>
      <c r="AC171" s="3"/>
      <c r="AD171" s="3"/>
      <c r="AE171" s="3"/>
      <c r="AF171" s="3"/>
      <c r="AG171" s="3"/>
      <c r="AH171" s="3"/>
      <c r="AI171" s="3"/>
      <c r="AJ171" s="3"/>
      <c r="AK171" s="3"/>
      <c r="AL171" s="3"/>
    </row>
    <row r="172" spans="1:38" s="38" customFormat="1" ht="12" customHeight="1" x14ac:dyDescent="0.2">
      <c r="A172" s="2"/>
      <c r="B172" s="2"/>
      <c r="C172" s="2"/>
      <c r="D172" s="2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7"/>
      <c r="U172" s="3"/>
      <c r="V172" s="3"/>
      <c r="W172" s="1"/>
      <c r="X172" s="1"/>
      <c r="Y172" s="3"/>
      <c r="Z172" s="3"/>
      <c r="AA172" s="3"/>
      <c r="AB172" s="3"/>
      <c r="AC172" s="3"/>
      <c r="AD172" s="3"/>
      <c r="AE172" s="3"/>
      <c r="AF172" s="3"/>
      <c r="AG172" s="3"/>
      <c r="AH172" s="3"/>
      <c r="AI172" s="3"/>
      <c r="AJ172" s="3"/>
      <c r="AK172" s="3"/>
      <c r="AL172" s="3"/>
    </row>
    <row r="173" spans="1:38" s="38" customFormat="1" ht="26.25" customHeight="1" x14ac:dyDescent="0.2">
      <c r="A173" s="2"/>
      <c r="B173" s="2"/>
      <c r="C173" s="2"/>
      <c r="D173" s="2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7"/>
      <c r="U173" s="3"/>
      <c r="V173" s="3"/>
      <c r="W173" s="1"/>
      <c r="X173" s="1"/>
      <c r="Y173" s="3"/>
      <c r="Z173" s="3"/>
      <c r="AA173" s="3"/>
      <c r="AB173" s="3"/>
      <c r="AC173" s="3"/>
      <c r="AD173" s="3"/>
      <c r="AE173" s="3"/>
      <c r="AF173" s="3"/>
      <c r="AG173" s="3"/>
      <c r="AH173" s="3"/>
      <c r="AI173" s="3"/>
      <c r="AJ173" s="3"/>
      <c r="AK173" s="3"/>
      <c r="AL173" s="3"/>
    </row>
    <row r="174" spans="1:38" s="38" customFormat="1" ht="12" customHeight="1" x14ac:dyDescent="0.2">
      <c r="A174" s="2"/>
      <c r="B174" s="2"/>
      <c r="C174" s="2"/>
      <c r="D174" s="2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7"/>
      <c r="U174" s="3"/>
      <c r="V174" s="3"/>
      <c r="W174" s="1"/>
      <c r="X174" s="1"/>
      <c r="Y174" s="3"/>
      <c r="Z174" s="3"/>
      <c r="AA174" s="3"/>
      <c r="AB174" s="3"/>
      <c r="AC174" s="3"/>
      <c r="AD174" s="3"/>
      <c r="AE174" s="3"/>
      <c r="AF174" s="3"/>
      <c r="AG174" s="3"/>
      <c r="AH174" s="3"/>
      <c r="AI174" s="3"/>
      <c r="AJ174" s="3"/>
      <c r="AK174" s="3"/>
      <c r="AL174" s="3"/>
    </row>
    <row r="175" spans="1:38" s="38" customFormat="1" ht="12" customHeight="1" x14ac:dyDescent="0.2">
      <c r="A175" s="2"/>
      <c r="B175" s="2"/>
      <c r="C175" s="2"/>
      <c r="D175" s="2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7"/>
      <c r="U175" s="3"/>
      <c r="V175" s="3"/>
      <c r="W175" s="1"/>
      <c r="X175" s="1"/>
      <c r="Y175" s="3"/>
      <c r="Z175" s="3"/>
      <c r="AA175" s="3"/>
      <c r="AB175" s="3"/>
      <c r="AC175" s="3"/>
      <c r="AD175" s="3"/>
      <c r="AE175" s="3"/>
      <c r="AF175" s="3"/>
      <c r="AG175" s="3"/>
      <c r="AH175" s="3"/>
      <c r="AI175" s="3"/>
      <c r="AJ175" s="3"/>
      <c r="AK175" s="3"/>
      <c r="AL175" s="3"/>
    </row>
    <row r="176" spans="1:38" s="38" customFormat="1" ht="12" customHeight="1" x14ac:dyDescent="0.2">
      <c r="A176" s="2"/>
      <c r="B176" s="2"/>
      <c r="C176" s="2"/>
      <c r="D176" s="2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7"/>
      <c r="U176" s="3"/>
      <c r="V176" s="3"/>
      <c r="W176" s="1"/>
      <c r="X176" s="1"/>
      <c r="Y176" s="3"/>
      <c r="Z176" s="3"/>
      <c r="AA176" s="3"/>
      <c r="AB176" s="3"/>
      <c r="AC176" s="3"/>
      <c r="AD176" s="3"/>
      <c r="AE176" s="3"/>
      <c r="AF176" s="3"/>
      <c r="AG176" s="3"/>
      <c r="AH176" s="3"/>
      <c r="AI176" s="3"/>
      <c r="AJ176" s="3"/>
      <c r="AK176" s="3"/>
      <c r="AL176" s="3"/>
    </row>
    <row r="177" spans="1:38" s="38" customFormat="1" ht="12" customHeight="1" x14ac:dyDescent="0.2">
      <c r="A177" s="2"/>
      <c r="B177" s="2"/>
      <c r="C177" s="2"/>
      <c r="D177" s="2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7"/>
      <c r="U177" s="3"/>
      <c r="V177" s="3"/>
      <c r="W177" s="1"/>
      <c r="X177" s="1"/>
      <c r="Y177" s="3"/>
      <c r="Z177" s="3"/>
      <c r="AA177" s="3"/>
      <c r="AB177" s="3"/>
      <c r="AC177" s="3"/>
      <c r="AD177" s="3"/>
      <c r="AE177" s="3"/>
      <c r="AF177" s="3"/>
      <c r="AG177" s="3"/>
      <c r="AH177" s="3"/>
      <c r="AI177" s="3"/>
      <c r="AJ177" s="3"/>
      <c r="AK177" s="3"/>
      <c r="AL177" s="3"/>
    </row>
    <row r="178" spans="1:38" s="38" customFormat="1" ht="12" customHeight="1" x14ac:dyDescent="0.2">
      <c r="A178" s="2"/>
      <c r="B178" s="2"/>
      <c r="C178" s="2"/>
      <c r="D178" s="2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7"/>
      <c r="U178" s="3"/>
      <c r="V178" s="3"/>
      <c r="W178" s="1"/>
      <c r="X178" s="1"/>
      <c r="Y178" s="3"/>
      <c r="Z178" s="3"/>
      <c r="AA178" s="3"/>
      <c r="AB178" s="3"/>
      <c r="AC178" s="3"/>
      <c r="AD178" s="3"/>
      <c r="AE178" s="3"/>
      <c r="AF178" s="3"/>
      <c r="AG178" s="3"/>
      <c r="AH178" s="3"/>
      <c r="AI178" s="3"/>
      <c r="AJ178" s="3"/>
      <c r="AK178" s="3"/>
      <c r="AL178" s="3"/>
    </row>
    <row r="179" spans="1:38" s="38" customFormat="1" ht="12" customHeight="1" x14ac:dyDescent="0.2">
      <c r="A179" s="2"/>
      <c r="B179" s="2"/>
      <c r="C179" s="2"/>
      <c r="D179" s="2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7"/>
      <c r="U179" s="3"/>
      <c r="V179" s="3"/>
      <c r="W179" s="1"/>
      <c r="X179" s="1"/>
      <c r="Y179" s="3"/>
      <c r="Z179" s="3"/>
      <c r="AA179" s="3"/>
      <c r="AB179" s="3"/>
      <c r="AC179" s="3"/>
      <c r="AD179" s="3"/>
      <c r="AE179" s="3"/>
      <c r="AF179" s="3"/>
      <c r="AG179" s="3"/>
      <c r="AH179" s="3"/>
      <c r="AI179" s="3"/>
      <c r="AJ179" s="3"/>
      <c r="AK179" s="3"/>
      <c r="AL179" s="3"/>
    </row>
    <row r="180" spans="1:38" s="38" customFormat="1" ht="12" customHeight="1" x14ac:dyDescent="0.2">
      <c r="A180" s="2"/>
      <c r="B180" s="2"/>
      <c r="C180" s="2"/>
      <c r="D180" s="2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7"/>
      <c r="U180" s="3"/>
      <c r="V180" s="3"/>
      <c r="W180" s="1"/>
      <c r="X180" s="1"/>
      <c r="Y180" s="3"/>
      <c r="Z180" s="3"/>
      <c r="AA180" s="3"/>
      <c r="AB180" s="3"/>
      <c r="AC180" s="3"/>
      <c r="AD180" s="3"/>
      <c r="AE180" s="3"/>
      <c r="AF180" s="3"/>
      <c r="AG180" s="3"/>
      <c r="AH180" s="3"/>
      <c r="AI180" s="3"/>
      <c r="AJ180" s="3"/>
      <c r="AK180" s="3"/>
      <c r="AL180" s="3"/>
    </row>
    <row r="181" spans="1:38" s="38" customFormat="1" ht="12" customHeight="1" x14ac:dyDescent="0.2">
      <c r="A181" s="2"/>
      <c r="B181" s="2"/>
      <c r="C181" s="2"/>
      <c r="D181" s="2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7"/>
      <c r="U181" s="3"/>
      <c r="V181" s="3"/>
      <c r="W181" s="1"/>
      <c r="X181" s="1"/>
      <c r="Y181" s="3"/>
      <c r="Z181" s="3"/>
      <c r="AA181" s="3"/>
      <c r="AB181" s="3"/>
      <c r="AC181" s="3"/>
      <c r="AD181" s="3"/>
      <c r="AE181" s="3"/>
      <c r="AF181" s="3"/>
      <c r="AG181" s="3"/>
      <c r="AH181" s="3"/>
      <c r="AI181" s="3"/>
      <c r="AJ181" s="3"/>
      <c r="AK181" s="3"/>
      <c r="AL181" s="3"/>
    </row>
    <row r="182" spans="1:38" s="38" customFormat="1" ht="12" customHeight="1" x14ac:dyDescent="0.2">
      <c r="A182" s="2"/>
      <c r="B182" s="2"/>
      <c r="C182" s="2"/>
      <c r="D182" s="2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7"/>
      <c r="U182" s="3"/>
      <c r="V182" s="3"/>
      <c r="W182" s="1"/>
      <c r="X182" s="1"/>
      <c r="Y182" s="3"/>
      <c r="Z182" s="3"/>
      <c r="AA182" s="3"/>
      <c r="AB182" s="3"/>
      <c r="AC182" s="3"/>
      <c r="AD182" s="3"/>
      <c r="AE182" s="3"/>
      <c r="AF182" s="3"/>
      <c r="AG182" s="3"/>
      <c r="AH182" s="3"/>
      <c r="AI182" s="3"/>
      <c r="AJ182" s="3"/>
      <c r="AK182" s="3"/>
      <c r="AL182" s="3"/>
    </row>
    <row r="183" spans="1:38" s="38" customFormat="1" ht="27" customHeight="1" x14ac:dyDescent="0.2">
      <c r="A183" s="2"/>
      <c r="B183" s="2"/>
      <c r="C183" s="2"/>
      <c r="D183" s="2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7"/>
      <c r="U183" s="3"/>
      <c r="V183" s="3"/>
      <c r="W183" s="1"/>
      <c r="X183" s="1"/>
      <c r="Y183" s="3"/>
      <c r="Z183" s="3"/>
      <c r="AA183" s="3"/>
      <c r="AB183" s="3"/>
      <c r="AC183" s="3"/>
      <c r="AD183" s="3"/>
      <c r="AE183" s="3"/>
      <c r="AF183" s="3"/>
      <c r="AG183" s="3"/>
      <c r="AH183" s="3"/>
      <c r="AI183" s="3"/>
      <c r="AJ183" s="3"/>
      <c r="AK183" s="3"/>
      <c r="AL183" s="3"/>
    </row>
    <row r="184" spans="1:38" s="38" customFormat="1" ht="12" customHeight="1" x14ac:dyDescent="0.2">
      <c r="A184" s="2"/>
      <c r="B184" s="2"/>
      <c r="C184" s="2"/>
      <c r="D184" s="2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7"/>
      <c r="U184" s="3"/>
      <c r="V184" s="3"/>
      <c r="W184" s="1"/>
      <c r="X184" s="1"/>
      <c r="Y184" s="3"/>
      <c r="Z184" s="3"/>
      <c r="AA184" s="3"/>
      <c r="AB184" s="3"/>
      <c r="AC184" s="3"/>
      <c r="AD184" s="3"/>
      <c r="AE184" s="3"/>
      <c r="AF184" s="3"/>
      <c r="AG184" s="3"/>
      <c r="AH184" s="3"/>
      <c r="AI184" s="3"/>
      <c r="AJ184" s="3"/>
      <c r="AK184" s="3"/>
      <c r="AL184" s="3"/>
    </row>
    <row r="185" spans="1:38" s="38" customFormat="1" ht="12" customHeight="1" x14ac:dyDescent="0.2">
      <c r="A185" s="2"/>
      <c r="B185" s="2"/>
      <c r="C185" s="2"/>
      <c r="D185" s="2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7"/>
      <c r="U185" s="3"/>
      <c r="V185" s="3"/>
      <c r="W185" s="1"/>
      <c r="X185" s="1"/>
      <c r="Y185" s="3"/>
      <c r="Z185" s="3"/>
      <c r="AA185" s="3"/>
      <c r="AB185" s="3"/>
      <c r="AC185" s="3"/>
      <c r="AD185" s="3"/>
      <c r="AE185" s="3"/>
      <c r="AF185" s="3"/>
      <c r="AG185" s="3"/>
      <c r="AH185" s="3"/>
      <c r="AI185" s="3"/>
      <c r="AJ185" s="3"/>
      <c r="AK185" s="3"/>
      <c r="AL185" s="3"/>
    </row>
    <row r="186" spans="1:38" s="38" customFormat="1" ht="11.25" customHeight="1" x14ac:dyDescent="0.2">
      <c r="A186" s="2"/>
      <c r="B186" s="2"/>
      <c r="C186" s="2"/>
      <c r="D186" s="2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7"/>
      <c r="U186" s="3"/>
      <c r="V186" s="3"/>
      <c r="W186" s="1"/>
      <c r="X186" s="1"/>
      <c r="Y186" s="3"/>
      <c r="Z186" s="3"/>
      <c r="AA186" s="3"/>
      <c r="AB186" s="3"/>
      <c r="AC186" s="3"/>
      <c r="AD186" s="3"/>
      <c r="AE186" s="3"/>
      <c r="AF186" s="3"/>
      <c r="AG186" s="3"/>
      <c r="AH186" s="3"/>
      <c r="AI186" s="3"/>
      <c r="AJ186" s="3"/>
      <c r="AK186" s="3"/>
      <c r="AL186" s="3"/>
    </row>
    <row r="187" spans="1:38" s="38" customFormat="1" ht="11.25" customHeight="1" x14ac:dyDescent="0.2">
      <c r="A187" s="2"/>
      <c r="B187" s="2"/>
      <c r="C187" s="2"/>
      <c r="D187" s="2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7"/>
      <c r="U187" s="3"/>
      <c r="V187" s="3"/>
      <c r="W187" s="1"/>
      <c r="X187" s="1"/>
      <c r="Y187" s="3"/>
      <c r="Z187" s="3"/>
      <c r="AA187" s="3"/>
      <c r="AB187" s="3"/>
      <c r="AC187" s="3"/>
      <c r="AD187" s="3"/>
      <c r="AE187" s="3"/>
      <c r="AF187" s="3"/>
      <c r="AG187" s="3"/>
      <c r="AH187" s="3"/>
      <c r="AI187" s="3"/>
      <c r="AJ187" s="3"/>
      <c r="AK187" s="3"/>
      <c r="AL187" s="3"/>
    </row>
    <row r="188" spans="1:38" s="38" customFormat="1" ht="12" customHeight="1" x14ac:dyDescent="0.2">
      <c r="A188" s="2"/>
      <c r="B188" s="2"/>
      <c r="C188" s="2"/>
      <c r="D188" s="2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7"/>
      <c r="U188" s="3"/>
      <c r="V188" s="3"/>
      <c r="W188" s="1"/>
      <c r="X188" s="1"/>
      <c r="Y188" s="3"/>
      <c r="Z188" s="3"/>
      <c r="AA188" s="3"/>
      <c r="AB188" s="3"/>
      <c r="AC188" s="3"/>
      <c r="AD188" s="3"/>
      <c r="AE188" s="3"/>
      <c r="AF188" s="3"/>
      <c r="AG188" s="3"/>
      <c r="AH188" s="3"/>
      <c r="AI188" s="3"/>
      <c r="AJ188" s="3"/>
      <c r="AK188" s="3"/>
      <c r="AL188" s="3"/>
    </row>
    <row r="189" spans="1:38" s="38" customFormat="1" ht="29.25" customHeight="1" x14ac:dyDescent="0.2">
      <c r="A189" s="2"/>
      <c r="B189" s="2"/>
      <c r="C189" s="2"/>
      <c r="D189" s="2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7"/>
      <c r="U189" s="3"/>
      <c r="V189" s="3"/>
      <c r="W189" s="1"/>
      <c r="X189" s="1"/>
      <c r="Y189" s="3"/>
      <c r="Z189" s="3"/>
      <c r="AA189" s="3"/>
      <c r="AB189" s="3"/>
      <c r="AC189" s="3"/>
      <c r="AD189" s="3"/>
      <c r="AE189" s="3"/>
      <c r="AF189" s="3"/>
      <c r="AG189" s="3"/>
      <c r="AH189" s="3"/>
      <c r="AI189" s="3"/>
      <c r="AJ189" s="3"/>
      <c r="AK189" s="3"/>
      <c r="AL189" s="3"/>
    </row>
    <row r="190" spans="1:38" s="38" customFormat="1" ht="12" customHeight="1" x14ac:dyDescent="0.2">
      <c r="A190" s="2"/>
      <c r="B190" s="2"/>
      <c r="C190" s="2"/>
      <c r="D190" s="2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7"/>
      <c r="U190" s="3"/>
      <c r="V190" s="3"/>
      <c r="W190" s="1"/>
      <c r="X190" s="1"/>
      <c r="Y190" s="3"/>
      <c r="Z190" s="3"/>
      <c r="AA190" s="3"/>
      <c r="AB190" s="3"/>
      <c r="AC190" s="3"/>
      <c r="AD190" s="3"/>
      <c r="AE190" s="3"/>
      <c r="AF190" s="3"/>
      <c r="AG190" s="3"/>
      <c r="AH190" s="3"/>
      <c r="AI190" s="3"/>
      <c r="AJ190" s="3"/>
      <c r="AK190" s="3"/>
      <c r="AL190" s="3"/>
    </row>
    <row r="191" spans="1:38" s="38" customFormat="1" ht="12" customHeight="1" x14ac:dyDescent="0.2">
      <c r="A191" s="2"/>
      <c r="B191" s="2"/>
      <c r="C191" s="2"/>
      <c r="D191" s="2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7"/>
      <c r="U191" s="3"/>
      <c r="V191" s="3"/>
      <c r="W191" s="1"/>
      <c r="X191" s="1"/>
      <c r="Y191" s="3"/>
      <c r="Z191" s="3"/>
      <c r="AA191" s="3"/>
      <c r="AB191" s="3"/>
      <c r="AC191" s="3"/>
      <c r="AD191" s="3"/>
      <c r="AE191" s="3"/>
      <c r="AF191" s="3"/>
      <c r="AG191" s="3"/>
      <c r="AH191" s="3"/>
      <c r="AI191" s="3"/>
      <c r="AJ191" s="3"/>
      <c r="AK191" s="3"/>
      <c r="AL191" s="3"/>
    </row>
    <row r="192" spans="1:38" s="38" customFormat="1" ht="12" customHeight="1" x14ac:dyDescent="0.2">
      <c r="A192" s="2"/>
      <c r="B192" s="2"/>
      <c r="C192" s="2"/>
      <c r="D192" s="2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7"/>
      <c r="U192" s="3"/>
      <c r="V192" s="3"/>
      <c r="W192" s="1"/>
      <c r="X192" s="1"/>
      <c r="Y192" s="3"/>
      <c r="Z192" s="3"/>
      <c r="AA192" s="3"/>
      <c r="AB192" s="3"/>
      <c r="AC192" s="3"/>
      <c r="AD192" s="3"/>
      <c r="AE192" s="3"/>
      <c r="AF192" s="3"/>
      <c r="AG192" s="3"/>
      <c r="AH192" s="3"/>
      <c r="AI192" s="3"/>
      <c r="AJ192" s="3"/>
      <c r="AK192" s="3"/>
      <c r="AL192" s="3"/>
    </row>
    <row r="193" spans="1:38" s="38" customFormat="1" ht="12" customHeight="1" x14ac:dyDescent="0.2">
      <c r="A193" s="2"/>
      <c r="B193" s="2"/>
      <c r="C193" s="2"/>
      <c r="D193" s="2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7"/>
      <c r="U193" s="3"/>
      <c r="V193" s="3"/>
      <c r="W193" s="1"/>
      <c r="X193" s="1"/>
      <c r="Y193" s="3"/>
      <c r="Z193" s="3"/>
      <c r="AA193" s="3"/>
      <c r="AB193" s="3"/>
      <c r="AC193" s="3"/>
      <c r="AD193" s="3"/>
      <c r="AE193" s="3"/>
      <c r="AF193" s="3"/>
      <c r="AG193" s="3"/>
      <c r="AH193" s="3"/>
      <c r="AI193" s="3"/>
      <c r="AJ193" s="3"/>
      <c r="AK193" s="3"/>
      <c r="AL193" s="3"/>
    </row>
    <row r="194" spans="1:38" s="38" customFormat="1" ht="12" customHeight="1" x14ac:dyDescent="0.2">
      <c r="A194" s="2"/>
      <c r="B194" s="2"/>
      <c r="C194" s="2"/>
      <c r="D194" s="2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7"/>
      <c r="U194" s="3"/>
      <c r="V194" s="3"/>
      <c r="W194" s="1"/>
      <c r="X194" s="1"/>
      <c r="Y194" s="3"/>
      <c r="Z194" s="3"/>
      <c r="AA194" s="3"/>
      <c r="AB194" s="3"/>
      <c r="AC194" s="3"/>
      <c r="AD194" s="3"/>
      <c r="AE194" s="3"/>
      <c r="AF194" s="3"/>
      <c r="AG194" s="3"/>
      <c r="AH194" s="3"/>
      <c r="AI194" s="3"/>
      <c r="AJ194" s="3"/>
      <c r="AK194" s="3"/>
      <c r="AL194" s="3"/>
    </row>
    <row r="195" spans="1:38" s="38" customFormat="1" ht="28.5" customHeight="1" x14ac:dyDescent="0.2">
      <c r="A195" s="2"/>
      <c r="B195" s="2"/>
      <c r="C195" s="2"/>
      <c r="D195" s="2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7"/>
      <c r="U195" s="3"/>
      <c r="V195" s="3"/>
      <c r="W195" s="1"/>
      <c r="X195" s="1"/>
      <c r="Y195" s="3"/>
      <c r="Z195" s="3"/>
      <c r="AA195" s="3"/>
      <c r="AB195" s="3"/>
      <c r="AC195" s="3"/>
      <c r="AD195" s="3"/>
      <c r="AE195" s="3"/>
      <c r="AF195" s="3"/>
      <c r="AG195" s="3"/>
      <c r="AH195" s="3"/>
      <c r="AI195" s="3"/>
      <c r="AJ195" s="3"/>
      <c r="AK195" s="3"/>
      <c r="AL195" s="3"/>
    </row>
    <row r="196" spans="1:38" s="38" customFormat="1" ht="12" customHeight="1" x14ac:dyDescent="0.2">
      <c r="A196" s="2"/>
      <c r="B196" s="2"/>
      <c r="C196" s="2"/>
      <c r="D196" s="2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7"/>
      <c r="U196" s="3"/>
      <c r="V196" s="3"/>
      <c r="W196" s="1"/>
      <c r="X196" s="1"/>
      <c r="Y196" s="3"/>
      <c r="Z196" s="3"/>
      <c r="AA196" s="3"/>
      <c r="AB196" s="3"/>
      <c r="AC196" s="3"/>
      <c r="AD196" s="3"/>
      <c r="AE196" s="3"/>
      <c r="AF196" s="3"/>
      <c r="AG196" s="3"/>
      <c r="AH196" s="3"/>
      <c r="AI196" s="3"/>
      <c r="AJ196" s="3"/>
      <c r="AK196" s="3"/>
      <c r="AL196" s="3"/>
    </row>
    <row r="197" spans="1:38" s="38" customFormat="1" ht="12" customHeight="1" x14ac:dyDescent="0.2">
      <c r="A197" s="2"/>
      <c r="B197" s="2"/>
      <c r="C197" s="2"/>
      <c r="D197" s="2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7"/>
      <c r="U197" s="3"/>
      <c r="V197" s="3"/>
      <c r="W197" s="1"/>
      <c r="X197" s="1"/>
      <c r="Y197" s="3"/>
      <c r="Z197" s="3"/>
      <c r="AA197" s="3"/>
      <c r="AB197" s="3"/>
      <c r="AC197" s="3"/>
      <c r="AD197" s="3"/>
      <c r="AE197" s="3"/>
      <c r="AF197" s="3"/>
      <c r="AG197" s="3"/>
      <c r="AH197" s="3"/>
      <c r="AI197" s="3"/>
      <c r="AJ197" s="3"/>
      <c r="AK197" s="3"/>
      <c r="AL197" s="3"/>
    </row>
    <row r="198" spans="1:38" s="38" customFormat="1" ht="12.75" customHeight="1" x14ac:dyDescent="0.2">
      <c r="A198" s="2"/>
      <c r="B198" s="2"/>
      <c r="C198" s="2"/>
      <c r="D198" s="2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7"/>
      <c r="U198" s="3"/>
      <c r="V198" s="3"/>
      <c r="W198" s="1"/>
      <c r="X198" s="1"/>
      <c r="Y198" s="3"/>
      <c r="Z198" s="3"/>
      <c r="AA198" s="3"/>
      <c r="AB198" s="3"/>
      <c r="AC198" s="3"/>
      <c r="AD198" s="3"/>
      <c r="AE198" s="3"/>
      <c r="AF198" s="3"/>
      <c r="AG198" s="3"/>
      <c r="AH198" s="3"/>
      <c r="AI198" s="3"/>
      <c r="AJ198" s="3"/>
      <c r="AK198" s="3"/>
      <c r="AL198" s="3"/>
    </row>
    <row r="199" spans="1:38" s="38" customFormat="1" ht="12.75" customHeight="1" x14ac:dyDescent="0.2">
      <c r="A199" s="2"/>
      <c r="B199" s="2"/>
      <c r="C199" s="2"/>
      <c r="D199" s="2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7"/>
      <c r="U199" s="3"/>
      <c r="V199" s="3"/>
      <c r="W199" s="1"/>
      <c r="X199" s="1"/>
      <c r="Y199" s="3"/>
      <c r="Z199" s="3"/>
      <c r="AA199" s="3"/>
      <c r="AB199" s="3"/>
      <c r="AC199" s="3"/>
      <c r="AD199" s="3"/>
      <c r="AE199" s="3"/>
      <c r="AF199" s="3"/>
      <c r="AG199" s="3"/>
      <c r="AH199" s="3"/>
      <c r="AI199" s="3"/>
      <c r="AJ199" s="3"/>
      <c r="AK199" s="3"/>
      <c r="AL199" s="3"/>
    </row>
    <row r="200" spans="1:38" s="38" customFormat="1" ht="12" customHeight="1" x14ac:dyDescent="0.2">
      <c r="A200" s="2"/>
      <c r="B200" s="2"/>
      <c r="C200" s="2"/>
      <c r="D200" s="2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7"/>
      <c r="U200" s="3"/>
      <c r="V200" s="3"/>
      <c r="W200" s="1"/>
      <c r="X200" s="1"/>
      <c r="Y200" s="3"/>
      <c r="Z200" s="3"/>
      <c r="AA200" s="3"/>
      <c r="AB200" s="3"/>
      <c r="AC200" s="3"/>
      <c r="AD200" s="3"/>
      <c r="AE200" s="3"/>
      <c r="AF200" s="3"/>
      <c r="AG200" s="3"/>
      <c r="AH200" s="3"/>
      <c r="AI200" s="3"/>
      <c r="AJ200" s="3"/>
      <c r="AK200" s="3"/>
      <c r="AL200" s="3"/>
    </row>
    <row r="201" spans="1:38" s="38" customFormat="1" ht="29.25" customHeight="1" x14ac:dyDescent="0.2">
      <c r="A201" s="2"/>
      <c r="B201" s="2"/>
      <c r="C201" s="2"/>
      <c r="D201" s="2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7"/>
      <c r="U201" s="3"/>
      <c r="V201" s="3"/>
      <c r="W201" s="1"/>
      <c r="X201" s="1"/>
      <c r="Y201" s="3"/>
      <c r="Z201" s="3"/>
      <c r="AA201" s="3"/>
      <c r="AB201" s="3"/>
      <c r="AC201" s="3"/>
      <c r="AD201" s="3"/>
      <c r="AE201" s="3"/>
      <c r="AF201" s="3"/>
      <c r="AG201" s="3"/>
      <c r="AH201" s="3"/>
      <c r="AI201" s="3"/>
      <c r="AJ201" s="3"/>
      <c r="AK201" s="3"/>
      <c r="AL201" s="3"/>
    </row>
    <row r="202" spans="1:38" s="38" customFormat="1" ht="12" customHeight="1" x14ac:dyDescent="0.2">
      <c r="A202" s="2"/>
      <c r="B202" s="2"/>
      <c r="C202" s="2"/>
      <c r="D202" s="2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7"/>
      <c r="U202" s="3"/>
      <c r="V202" s="3"/>
      <c r="W202" s="1"/>
      <c r="X202" s="1"/>
      <c r="Y202" s="3"/>
      <c r="Z202" s="3"/>
      <c r="AA202" s="3"/>
      <c r="AB202" s="3"/>
      <c r="AC202" s="3"/>
      <c r="AD202" s="3"/>
      <c r="AE202" s="3"/>
      <c r="AF202" s="3"/>
      <c r="AG202" s="3"/>
      <c r="AH202" s="3"/>
      <c r="AI202" s="3"/>
      <c r="AJ202" s="3"/>
      <c r="AK202" s="3"/>
      <c r="AL202" s="3"/>
    </row>
    <row r="203" spans="1:38" s="38" customFormat="1" ht="12" customHeight="1" x14ac:dyDescent="0.2">
      <c r="A203" s="2"/>
      <c r="B203" s="2"/>
      <c r="C203" s="2"/>
      <c r="D203" s="2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7"/>
      <c r="U203" s="3"/>
      <c r="V203" s="3"/>
      <c r="W203" s="1"/>
      <c r="X203" s="1"/>
      <c r="Y203" s="3"/>
      <c r="Z203" s="3"/>
      <c r="AA203" s="3"/>
      <c r="AB203" s="3"/>
      <c r="AC203" s="3"/>
      <c r="AD203" s="3"/>
      <c r="AE203" s="3"/>
      <c r="AF203" s="3"/>
      <c r="AG203" s="3"/>
      <c r="AH203" s="3"/>
      <c r="AI203" s="3"/>
      <c r="AJ203" s="3"/>
      <c r="AK203" s="3"/>
      <c r="AL203" s="3"/>
    </row>
    <row r="204" spans="1:38" s="38" customFormat="1" ht="12" customHeight="1" x14ac:dyDescent="0.2">
      <c r="A204" s="2"/>
      <c r="B204" s="2"/>
      <c r="C204" s="2"/>
      <c r="D204" s="2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7"/>
      <c r="U204" s="3"/>
      <c r="V204" s="3"/>
      <c r="W204" s="1"/>
      <c r="X204" s="1"/>
      <c r="Y204" s="3"/>
      <c r="Z204" s="3"/>
      <c r="AA204" s="3"/>
      <c r="AB204" s="3"/>
      <c r="AC204" s="3"/>
      <c r="AD204" s="3"/>
      <c r="AE204" s="3"/>
      <c r="AF204" s="3"/>
      <c r="AG204" s="3"/>
      <c r="AH204" s="3"/>
      <c r="AI204" s="3"/>
      <c r="AJ204" s="3"/>
      <c r="AK204" s="3"/>
      <c r="AL204" s="3"/>
    </row>
    <row r="205" spans="1:38" s="38" customFormat="1" ht="12" customHeight="1" x14ac:dyDescent="0.2">
      <c r="A205" s="2"/>
      <c r="B205" s="2"/>
      <c r="C205" s="2"/>
      <c r="D205" s="2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7"/>
      <c r="U205" s="3"/>
      <c r="V205" s="3"/>
      <c r="W205" s="1"/>
      <c r="X205" s="1"/>
      <c r="Y205" s="3"/>
      <c r="Z205" s="3"/>
      <c r="AA205" s="3"/>
      <c r="AB205" s="3"/>
      <c r="AC205" s="3"/>
      <c r="AD205" s="3"/>
      <c r="AE205" s="3"/>
      <c r="AF205" s="3"/>
      <c r="AG205" s="3"/>
      <c r="AH205" s="3"/>
      <c r="AI205" s="3"/>
      <c r="AJ205" s="3"/>
      <c r="AK205" s="3"/>
      <c r="AL205" s="3"/>
    </row>
    <row r="206" spans="1:38" s="38" customFormat="1" ht="12" customHeight="1" x14ac:dyDescent="0.2">
      <c r="A206" s="2"/>
      <c r="B206" s="2"/>
      <c r="C206" s="2"/>
      <c r="D206" s="2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7"/>
      <c r="U206" s="3"/>
      <c r="V206" s="3"/>
      <c r="W206" s="1"/>
      <c r="X206" s="1"/>
      <c r="Y206" s="3"/>
      <c r="Z206" s="3"/>
      <c r="AA206" s="3"/>
      <c r="AB206" s="3"/>
      <c r="AC206" s="3"/>
      <c r="AD206" s="3"/>
      <c r="AE206" s="3"/>
      <c r="AF206" s="3"/>
      <c r="AG206" s="3"/>
      <c r="AH206" s="3"/>
      <c r="AI206" s="3"/>
      <c r="AJ206" s="3"/>
      <c r="AK206" s="3"/>
      <c r="AL206" s="3"/>
    </row>
    <row r="207" spans="1:38" s="38" customFormat="1" ht="12" customHeight="1" x14ac:dyDescent="0.2">
      <c r="A207" s="2"/>
      <c r="B207" s="2"/>
      <c r="C207" s="2"/>
      <c r="D207" s="2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7"/>
      <c r="U207" s="3"/>
      <c r="V207" s="3"/>
      <c r="W207" s="1"/>
      <c r="X207" s="1"/>
      <c r="Y207" s="3"/>
      <c r="Z207" s="3"/>
      <c r="AA207" s="3"/>
      <c r="AB207" s="3"/>
      <c r="AC207" s="3"/>
      <c r="AD207" s="3"/>
      <c r="AE207" s="3"/>
      <c r="AF207" s="3"/>
      <c r="AG207" s="3"/>
      <c r="AH207" s="3"/>
      <c r="AI207" s="3"/>
      <c r="AJ207" s="3"/>
      <c r="AK207" s="3"/>
      <c r="AL207" s="3"/>
    </row>
    <row r="208" spans="1:38" s="38" customFormat="1" ht="43.5" customHeight="1" x14ac:dyDescent="0.2">
      <c r="A208" s="2"/>
      <c r="B208" s="2"/>
      <c r="C208" s="2"/>
      <c r="D208" s="2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7"/>
      <c r="U208" s="3"/>
      <c r="V208" s="3"/>
      <c r="W208" s="1"/>
      <c r="X208" s="1"/>
      <c r="Y208" s="3"/>
      <c r="Z208" s="3"/>
      <c r="AA208" s="3"/>
      <c r="AB208" s="3"/>
      <c r="AC208" s="3"/>
      <c r="AD208" s="3"/>
      <c r="AE208" s="3"/>
      <c r="AF208" s="3"/>
      <c r="AG208" s="3"/>
      <c r="AH208" s="3"/>
      <c r="AI208" s="3"/>
      <c r="AJ208" s="3"/>
      <c r="AK208" s="3"/>
      <c r="AL208" s="3"/>
    </row>
    <row r="209" spans="1:38" s="38" customFormat="1" ht="12" customHeight="1" x14ac:dyDescent="0.2">
      <c r="A209" s="2"/>
      <c r="B209" s="2"/>
      <c r="C209" s="2"/>
      <c r="D209" s="2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7"/>
      <c r="U209" s="3"/>
      <c r="V209" s="3"/>
      <c r="W209" s="1"/>
      <c r="X209" s="1"/>
      <c r="Y209" s="3"/>
      <c r="Z209" s="3"/>
      <c r="AA209" s="3"/>
      <c r="AB209" s="3"/>
      <c r="AC209" s="3"/>
      <c r="AD209" s="3"/>
      <c r="AE209" s="3"/>
      <c r="AF209" s="3"/>
      <c r="AG209" s="3"/>
      <c r="AH209" s="3"/>
      <c r="AI209" s="3"/>
      <c r="AJ209" s="3"/>
      <c r="AK209" s="3"/>
      <c r="AL209" s="3"/>
    </row>
    <row r="210" spans="1:38" s="38" customFormat="1" ht="12" customHeight="1" x14ac:dyDescent="0.2">
      <c r="A210" s="2"/>
      <c r="B210" s="2"/>
      <c r="C210" s="2"/>
      <c r="D210" s="2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7"/>
      <c r="U210" s="3"/>
      <c r="V210" s="3"/>
      <c r="W210" s="1"/>
      <c r="X210" s="1"/>
      <c r="Y210" s="3"/>
      <c r="Z210" s="3"/>
      <c r="AA210" s="3"/>
      <c r="AB210" s="3"/>
      <c r="AC210" s="3"/>
      <c r="AD210" s="3"/>
      <c r="AE210" s="3"/>
      <c r="AF210" s="3"/>
      <c r="AG210" s="3"/>
      <c r="AH210" s="3"/>
      <c r="AI210" s="3"/>
      <c r="AJ210" s="3"/>
      <c r="AK210" s="3"/>
      <c r="AL210" s="3"/>
    </row>
    <row r="211" spans="1:38" s="38" customFormat="1" ht="12" customHeight="1" x14ac:dyDescent="0.2">
      <c r="A211" s="2"/>
      <c r="B211" s="2"/>
      <c r="C211" s="2"/>
      <c r="D211" s="2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7"/>
      <c r="U211" s="3"/>
      <c r="V211" s="3"/>
      <c r="W211" s="1"/>
      <c r="X211" s="1"/>
      <c r="Y211" s="3"/>
      <c r="Z211" s="3"/>
      <c r="AA211" s="3"/>
      <c r="AB211" s="3"/>
      <c r="AC211" s="3"/>
      <c r="AD211" s="3"/>
      <c r="AE211" s="3"/>
      <c r="AF211" s="3"/>
      <c r="AG211" s="3"/>
      <c r="AH211" s="3"/>
      <c r="AI211" s="3"/>
      <c r="AJ211" s="3"/>
      <c r="AK211" s="3"/>
      <c r="AL211" s="3"/>
    </row>
    <row r="212" spans="1:38" s="38" customFormat="1" ht="12" customHeight="1" x14ac:dyDescent="0.2">
      <c r="A212" s="2"/>
      <c r="B212" s="2"/>
      <c r="C212" s="2"/>
      <c r="D212" s="2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7"/>
      <c r="U212" s="3"/>
      <c r="V212" s="3"/>
      <c r="W212" s="1"/>
      <c r="X212" s="1"/>
      <c r="Y212" s="3"/>
      <c r="Z212" s="3"/>
      <c r="AA212" s="3"/>
      <c r="AB212" s="3"/>
      <c r="AC212" s="3"/>
      <c r="AD212" s="3"/>
      <c r="AE212" s="3"/>
      <c r="AF212" s="3"/>
      <c r="AG212" s="3"/>
      <c r="AH212" s="3"/>
      <c r="AI212" s="3"/>
      <c r="AJ212" s="3"/>
      <c r="AK212" s="3"/>
      <c r="AL212" s="3"/>
    </row>
    <row r="213" spans="1:38" s="38" customFormat="1" ht="12" customHeight="1" x14ac:dyDescent="0.2">
      <c r="A213" s="2"/>
      <c r="B213" s="2"/>
      <c r="C213" s="2"/>
      <c r="D213" s="2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7"/>
      <c r="U213" s="3"/>
      <c r="V213" s="3"/>
      <c r="W213" s="1"/>
      <c r="X213" s="1"/>
      <c r="Y213" s="3"/>
      <c r="Z213" s="3"/>
      <c r="AA213" s="3"/>
      <c r="AB213" s="3"/>
      <c r="AC213" s="3"/>
      <c r="AD213" s="3"/>
      <c r="AE213" s="3"/>
      <c r="AF213" s="3"/>
      <c r="AG213" s="3"/>
      <c r="AH213" s="3"/>
      <c r="AI213" s="3"/>
      <c r="AJ213" s="3"/>
      <c r="AK213" s="3"/>
      <c r="AL213" s="3"/>
    </row>
    <row r="214" spans="1:38" s="38" customFormat="1" ht="12" customHeight="1" x14ac:dyDescent="0.2">
      <c r="A214" s="2"/>
      <c r="B214" s="2"/>
      <c r="C214" s="2"/>
      <c r="D214" s="2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7"/>
      <c r="U214" s="3"/>
      <c r="V214" s="3"/>
      <c r="W214" s="1"/>
      <c r="X214" s="1"/>
      <c r="Y214" s="3"/>
      <c r="Z214" s="3"/>
      <c r="AA214" s="3"/>
      <c r="AB214" s="3"/>
      <c r="AC214" s="3"/>
      <c r="AD214" s="3"/>
      <c r="AE214" s="3"/>
      <c r="AF214" s="3"/>
      <c r="AG214" s="3"/>
      <c r="AH214" s="3"/>
      <c r="AI214" s="3"/>
      <c r="AJ214" s="3"/>
      <c r="AK214" s="3"/>
      <c r="AL214" s="3"/>
    </row>
    <row r="215" spans="1:38" s="38" customFormat="1" ht="12" customHeight="1" x14ac:dyDescent="0.2">
      <c r="A215" s="2"/>
      <c r="B215" s="2"/>
      <c r="C215" s="2"/>
      <c r="D215" s="2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7"/>
      <c r="U215" s="3"/>
      <c r="V215" s="3"/>
      <c r="W215" s="1"/>
      <c r="X215" s="1"/>
      <c r="Y215" s="3"/>
      <c r="Z215" s="3"/>
      <c r="AA215" s="3"/>
      <c r="AB215" s="3"/>
      <c r="AC215" s="3"/>
      <c r="AD215" s="3"/>
      <c r="AE215" s="3"/>
      <c r="AF215" s="3"/>
      <c r="AG215" s="3"/>
      <c r="AH215" s="3"/>
      <c r="AI215" s="3"/>
      <c r="AJ215" s="3"/>
      <c r="AK215" s="3"/>
      <c r="AL215" s="3"/>
    </row>
    <row r="216" spans="1:38" s="38" customFormat="1" ht="12" customHeight="1" x14ac:dyDescent="0.2">
      <c r="A216" s="2"/>
      <c r="B216" s="2"/>
      <c r="C216" s="2"/>
      <c r="D216" s="2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7"/>
      <c r="U216" s="3"/>
      <c r="V216" s="3"/>
      <c r="W216" s="1"/>
      <c r="X216" s="1"/>
      <c r="Y216" s="3"/>
      <c r="Z216" s="3"/>
      <c r="AA216" s="3"/>
      <c r="AB216" s="3"/>
      <c r="AC216" s="3"/>
      <c r="AD216" s="3"/>
      <c r="AE216" s="3"/>
      <c r="AF216" s="3"/>
      <c r="AG216" s="3"/>
      <c r="AH216" s="3"/>
      <c r="AI216" s="3"/>
      <c r="AJ216" s="3"/>
      <c r="AK216" s="3"/>
      <c r="AL216" s="3"/>
    </row>
    <row r="217" spans="1:38" s="38" customFormat="1" ht="12" customHeight="1" x14ac:dyDescent="0.2">
      <c r="A217" s="2"/>
      <c r="B217" s="2"/>
      <c r="C217" s="2"/>
      <c r="D217" s="2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7"/>
      <c r="U217" s="3"/>
      <c r="V217" s="3"/>
      <c r="W217" s="1"/>
      <c r="X217" s="1"/>
      <c r="Y217" s="3"/>
      <c r="Z217" s="3"/>
      <c r="AA217" s="3"/>
      <c r="AB217" s="3"/>
      <c r="AC217" s="3"/>
      <c r="AD217" s="3"/>
      <c r="AE217" s="3"/>
      <c r="AF217" s="3"/>
      <c r="AG217" s="3"/>
      <c r="AH217" s="3"/>
      <c r="AI217" s="3"/>
      <c r="AJ217" s="3"/>
      <c r="AK217" s="3"/>
      <c r="AL217" s="3"/>
    </row>
    <row r="218" spans="1:38" s="38" customFormat="1" ht="12" customHeight="1" x14ac:dyDescent="0.2">
      <c r="A218" s="2"/>
      <c r="B218" s="2"/>
      <c r="C218" s="2"/>
      <c r="D218" s="2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7"/>
      <c r="U218" s="3"/>
      <c r="V218" s="3"/>
      <c r="W218" s="1"/>
      <c r="X218" s="1"/>
      <c r="Y218" s="3"/>
      <c r="Z218" s="3"/>
      <c r="AA218" s="3"/>
      <c r="AB218" s="3"/>
      <c r="AC218" s="3"/>
      <c r="AD218" s="3"/>
      <c r="AE218" s="3"/>
      <c r="AF218" s="3"/>
      <c r="AG218" s="3"/>
      <c r="AH218" s="3"/>
      <c r="AI218" s="3"/>
      <c r="AJ218" s="3"/>
      <c r="AK218" s="3"/>
      <c r="AL218" s="3"/>
    </row>
    <row r="219" spans="1:38" s="38" customFormat="1" ht="12" customHeight="1" x14ac:dyDescent="0.2">
      <c r="A219" s="2"/>
      <c r="B219" s="2"/>
      <c r="C219" s="2"/>
      <c r="D219" s="2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7"/>
      <c r="U219" s="3"/>
      <c r="V219" s="3"/>
      <c r="W219" s="1"/>
      <c r="X219" s="1"/>
      <c r="Y219" s="3"/>
      <c r="Z219" s="3"/>
      <c r="AA219" s="3"/>
      <c r="AB219" s="3"/>
      <c r="AC219" s="3"/>
      <c r="AD219" s="3"/>
      <c r="AE219" s="3"/>
      <c r="AF219" s="3"/>
      <c r="AG219" s="3"/>
      <c r="AH219" s="3"/>
      <c r="AI219" s="3"/>
      <c r="AJ219" s="3"/>
      <c r="AK219" s="3"/>
      <c r="AL219" s="3"/>
    </row>
    <row r="220" spans="1:38" s="38" customFormat="1" ht="25.5" customHeight="1" x14ac:dyDescent="0.2">
      <c r="A220" s="2"/>
      <c r="B220" s="2"/>
      <c r="C220" s="2"/>
      <c r="D220" s="2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7"/>
      <c r="U220" s="3"/>
      <c r="V220" s="3"/>
      <c r="W220" s="1"/>
      <c r="X220" s="1"/>
      <c r="Y220" s="3"/>
      <c r="Z220" s="3"/>
      <c r="AA220" s="3"/>
      <c r="AB220" s="3"/>
      <c r="AC220" s="3"/>
      <c r="AD220" s="3"/>
      <c r="AE220" s="3"/>
      <c r="AF220" s="3"/>
      <c r="AG220" s="3"/>
      <c r="AH220" s="3"/>
      <c r="AI220" s="3"/>
      <c r="AJ220" s="3"/>
      <c r="AK220" s="3"/>
      <c r="AL220" s="3"/>
    </row>
    <row r="221" spans="1:38" s="38" customFormat="1" ht="12" customHeight="1" x14ac:dyDescent="0.2">
      <c r="A221" s="2"/>
      <c r="B221" s="2"/>
      <c r="C221" s="2"/>
      <c r="D221" s="2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7"/>
      <c r="U221" s="3"/>
      <c r="V221" s="3"/>
      <c r="W221" s="1"/>
      <c r="X221" s="1"/>
      <c r="Y221" s="3"/>
      <c r="Z221" s="3"/>
      <c r="AA221" s="3"/>
      <c r="AB221" s="3"/>
      <c r="AC221" s="3"/>
      <c r="AD221" s="3"/>
      <c r="AE221" s="3"/>
      <c r="AF221" s="3"/>
      <c r="AG221" s="3"/>
      <c r="AH221" s="3"/>
      <c r="AI221" s="3"/>
      <c r="AJ221" s="3"/>
      <c r="AK221" s="3"/>
      <c r="AL221" s="3"/>
    </row>
    <row r="222" spans="1:38" s="38" customFormat="1" ht="12" customHeight="1" x14ac:dyDescent="0.2">
      <c r="A222" s="2"/>
      <c r="B222" s="2"/>
      <c r="C222" s="2"/>
      <c r="D222" s="2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7"/>
      <c r="U222" s="3"/>
      <c r="V222" s="3"/>
      <c r="W222" s="1"/>
      <c r="X222" s="1"/>
      <c r="Y222" s="3"/>
      <c r="Z222" s="3"/>
      <c r="AA222" s="3"/>
      <c r="AB222" s="3"/>
      <c r="AC222" s="3"/>
      <c r="AD222" s="3"/>
      <c r="AE222" s="3"/>
      <c r="AF222" s="3"/>
      <c r="AG222" s="3"/>
      <c r="AH222" s="3"/>
      <c r="AI222" s="3"/>
      <c r="AJ222" s="3"/>
      <c r="AK222" s="3"/>
      <c r="AL222" s="3"/>
    </row>
    <row r="223" spans="1:38" s="38" customFormat="1" ht="12" customHeight="1" x14ac:dyDescent="0.2">
      <c r="A223" s="2"/>
      <c r="B223" s="2"/>
      <c r="C223" s="2"/>
      <c r="D223" s="2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7"/>
      <c r="U223" s="3"/>
      <c r="V223" s="3"/>
      <c r="W223" s="1"/>
      <c r="X223" s="1"/>
      <c r="Y223" s="3"/>
      <c r="Z223" s="3"/>
      <c r="AA223" s="3"/>
      <c r="AB223" s="3"/>
      <c r="AC223" s="3"/>
      <c r="AD223" s="3"/>
      <c r="AE223" s="3"/>
      <c r="AF223" s="3"/>
      <c r="AG223" s="3"/>
      <c r="AH223" s="3"/>
      <c r="AI223" s="3"/>
      <c r="AJ223" s="3"/>
      <c r="AK223" s="3"/>
      <c r="AL223" s="3"/>
    </row>
    <row r="224" spans="1:38" s="38" customFormat="1" ht="12" customHeight="1" x14ac:dyDescent="0.2">
      <c r="A224" s="2"/>
      <c r="B224" s="2"/>
      <c r="C224" s="2"/>
      <c r="D224" s="2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7"/>
      <c r="U224" s="3"/>
      <c r="V224" s="3"/>
      <c r="W224" s="1"/>
      <c r="X224" s="1"/>
      <c r="Y224" s="3"/>
      <c r="Z224" s="3"/>
      <c r="AA224" s="3"/>
      <c r="AB224" s="3"/>
      <c r="AC224" s="3"/>
      <c r="AD224" s="3"/>
      <c r="AE224" s="3"/>
      <c r="AF224" s="3"/>
      <c r="AG224" s="3"/>
      <c r="AH224" s="3"/>
      <c r="AI224" s="3"/>
      <c r="AJ224" s="3"/>
      <c r="AK224" s="3"/>
      <c r="AL224" s="3"/>
    </row>
    <row r="225" spans="1:38" s="38" customFormat="1" ht="37.5" customHeight="1" x14ac:dyDescent="0.2">
      <c r="A225" s="2"/>
      <c r="B225" s="2"/>
      <c r="C225" s="2"/>
      <c r="D225" s="2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7"/>
      <c r="U225" s="3"/>
      <c r="V225" s="3"/>
      <c r="W225" s="1"/>
      <c r="X225" s="1"/>
      <c r="Y225" s="3"/>
      <c r="Z225" s="3"/>
      <c r="AA225" s="3"/>
      <c r="AB225" s="3"/>
      <c r="AC225" s="3"/>
      <c r="AD225" s="3"/>
      <c r="AE225" s="3"/>
      <c r="AF225" s="3"/>
      <c r="AG225" s="3"/>
      <c r="AH225" s="3"/>
      <c r="AI225" s="3"/>
      <c r="AJ225" s="3"/>
      <c r="AK225" s="3"/>
      <c r="AL225" s="3"/>
    </row>
    <row r="226" spans="1:38" s="38" customFormat="1" ht="12" customHeight="1" x14ac:dyDescent="0.2">
      <c r="A226" s="2"/>
      <c r="B226" s="2"/>
      <c r="C226" s="2"/>
      <c r="D226" s="2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7"/>
      <c r="U226" s="3"/>
      <c r="V226" s="3"/>
      <c r="W226" s="1"/>
      <c r="X226" s="1"/>
      <c r="Y226" s="3"/>
      <c r="Z226" s="3"/>
      <c r="AA226" s="3"/>
      <c r="AB226" s="3"/>
      <c r="AC226" s="3"/>
      <c r="AD226" s="3"/>
      <c r="AE226" s="3"/>
      <c r="AF226" s="3"/>
      <c r="AG226" s="3"/>
      <c r="AH226" s="3"/>
      <c r="AI226" s="3"/>
      <c r="AJ226" s="3"/>
      <c r="AK226" s="3"/>
      <c r="AL226" s="3"/>
    </row>
    <row r="227" spans="1:38" s="38" customFormat="1" ht="12" customHeight="1" x14ac:dyDescent="0.2">
      <c r="A227" s="2"/>
      <c r="B227" s="2"/>
      <c r="C227" s="2"/>
      <c r="D227" s="2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7"/>
      <c r="U227" s="3"/>
      <c r="V227" s="3"/>
      <c r="W227" s="1"/>
      <c r="X227" s="1"/>
      <c r="Y227" s="3"/>
      <c r="Z227" s="3"/>
      <c r="AA227" s="3"/>
      <c r="AB227" s="3"/>
      <c r="AC227" s="3"/>
      <c r="AD227" s="3"/>
      <c r="AE227" s="3"/>
      <c r="AF227" s="3"/>
      <c r="AG227" s="3"/>
      <c r="AH227" s="3"/>
      <c r="AI227" s="3"/>
      <c r="AJ227" s="3"/>
      <c r="AK227" s="3"/>
      <c r="AL227" s="3"/>
    </row>
    <row r="228" spans="1:38" s="38" customFormat="1" ht="12" customHeight="1" x14ac:dyDescent="0.2">
      <c r="A228" s="2"/>
      <c r="B228" s="2"/>
      <c r="C228" s="2"/>
      <c r="D228" s="2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7"/>
      <c r="U228" s="3"/>
      <c r="V228" s="3"/>
      <c r="W228" s="1"/>
      <c r="X228" s="1"/>
      <c r="Y228" s="3"/>
      <c r="Z228" s="3"/>
      <c r="AA228" s="3"/>
      <c r="AB228" s="3"/>
      <c r="AC228" s="3"/>
      <c r="AD228" s="3"/>
      <c r="AE228" s="3"/>
      <c r="AF228" s="3"/>
      <c r="AG228" s="3"/>
      <c r="AH228" s="3"/>
      <c r="AI228" s="3"/>
      <c r="AJ228" s="3"/>
      <c r="AK228" s="3"/>
      <c r="AL228" s="3"/>
    </row>
    <row r="229" spans="1:38" s="38" customFormat="1" ht="12" customHeight="1" x14ac:dyDescent="0.2">
      <c r="A229" s="2"/>
      <c r="B229" s="2"/>
      <c r="C229" s="2"/>
      <c r="D229" s="2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7"/>
      <c r="U229" s="3"/>
      <c r="V229" s="3"/>
      <c r="W229" s="1"/>
      <c r="X229" s="1"/>
      <c r="Y229" s="3"/>
      <c r="Z229" s="3"/>
      <c r="AA229" s="3"/>
      <c r="AB229" s="3"/>
      <c r="AC229" s="3"/>
      <c r="AD229" s="3"/>
      <c r="AE229" s="3"/>
      <c r="AF229" s="3"/>
      <c r="AG229" s="3"/>
      <c r="AH229" s="3"/>
      <c r="AI229" s="3"/>
      <c r="AJ229" s="3"/>
      <c r="AK229" s="3"/>
      <c r="AL229" s="3"/>
    </row>
    <row r="230" spans="1:38" s="38" customFormat="1" ht="12" customHeight="1" x14ac:dyDescent="0.2">
      <c r="A230" s="2"/>
      <c r="B230" s="2"/>
      <c r="C230" s="2"/>
      <c r="D230" s="2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7"/>
      <c r="U230" s="3"/>
      <c r="V230" s="3"/>
      <c r="W230" s="1"/>
      <c r="X230" s="1"/>
      <c r="Y230" s="3"/>
      <c r="Z230" s="3"/>
      <c r="AA230" s="3"/>
      <c r="AB230" s="3"/>
      <c r="AC230" s="3"/>
      <c r="AD230" s="3"/>
      <c r="AE230" s="3"/>
      <c r="AF230" s="3"/>
      <c r="AG230" s="3"/>
      <c r="AH230" s="3"/>
      <c r="AI230" s="3"/>
      <c r="AJ230" s="3"/>
      <c r="AK230" s="3"/>
      <c r="AL230" s="3"/>
    </row>
    <row r="231" spans="1:38" s="38" customFormat="1" ht="12" customHeight="1" x14ac:dyDescent="0.2">
      <c r="A231" s="2"/>
      <c r="B231" s="2"/>
      <c r="C231" s="2"/>
      <c r="D231" s="2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7"/>
      <c r="U231" s="3"/>
      <c r="V231" s="3"/>
      <c r="W231" s="1"/>
      <c r="X231" s="1"/>
      <c r="Y231" s="3"/>
      <c r="Z231" s="3"/>
      <c r="AA231" s="3"/>
      <c r="AB231" s="3"/>
      <c r="AC231" s="3"/>
      <c r="AD231" s="3"/>
      <c r="AE231" s="3"/>
      <c r="AF231" s="3"/>
      <c r="AG231" s="3"/>
      <c r="AH231" s="3"/>
      <c r="AI231" s="3"/>
      <c r="AJ231" s="3"/>
      <c r="AK231" s="3"/>
      <c r="AL231" s="3"/>
    </row>
    <row r="232" spans="1:38" s="38" customFormat="1" ht="25.5" customHeight="1" x14ac:dyDescent="0.2">
      <c r="A232" s="2"/>
      <c r="B232" s="2"/>
      <c r="C232" s="2"/>
      <c r="D232" s="2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7"/>
      <c r="U232" s="3"/>
      <c r="V232" s="3"/>
      <c r="W232" s="1"/>
      <c r="X232" s="1"/>
      <c r="Y232" s="3"/>
      <c r="Z232" s="3"/>
      <c r="AA232" s="3"/>
      <c r="AB232" s="3"/>
      <c r="AC232" s="3"/>
      <c r="AD232" s="3"/>
      <c r="AE232" s="3"/>
      <c r="AF232" s="3"/>
      <c r="AG232" s="3"/>
      <c r="AH232" s="3"/>
      <c r="AI232" s="3"/>
      <c r="AJ232" s="3"/>
      <c r="AK232" s="3"/>
      <c r="AL232" s="3"/>
    </row>
    <row r="233" spans="1:38" s="38" customFormat="1" ht="12" customHeight="1" x14ac:dyDescent="0.2">
      <c r="A233" s="2"/>
      <c r="B233" s="2"/>
      <c r="C233" s="2"/>
      <c r="D233" s="2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7"/>
      <c r="U233" s="3"/>
      <c r="V233" s="3"/>
      <c r="W233" s="1"/>
      <c r="X233" s="1"/>
      <c r="Y233" s="3"/>
      <c r="Z233" s="3"/>
      <c r="AA233" s="3"/>
      <c r="AB233" s="3"/>
      <c r="AC233" s="3"/>
      <c r="AD233" s="3"/>
      <c r="AE233" s="3"/>
      <c r="AF233" s="3"/>
      <c r="AG233" s="3"/>
      <c r="AH233" s="3"/>
      <c r="AI233" s="3"/>
      <c r="AJ233" s="3"/>
      <c r="AK233" s="3"/>
      <c r="AL233" s="3"/>
    </row>
    <row r="234" spans="1:38" s="38" customFormat="1" ht="12" customHeight="1" x14ac:dyDescent="0.2">
      <c r="A234" s="2"/>
      <c r="B234" s="2"/>
      <c r="C234" s="2"/>
      <c r="D234" s="2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7"/>
      <c r="U234" s="3"/>
      <c r="V234" s="3"/>
      <c r="W234" s="1"/>
      <c r="X234" s="1"/>
      <c r="Y234" s="3"/>
      <c r="Z234" s="3"/>
      <c r="AA234" s="3"/>
      <c r="AB234" s="3"/>
      <c r="AC234" s="3"/>
      <c r="AD234" s="3"/>
      <c r="AE234" s="3"/>
      <c r="AF234" s="3"/>
      <c r="AG234" s="3"/>
      <c r="AH234" s="3"/>
      <c r="AI234" s="3"/>
      <c r="AJ234" s="3"/>
      <c r="AK234" s="3"/>
      <c r="AL234" s="3"/>
    </row>
    <row r="235" spans="1:38" s="38" customFormat="1" ht="12" customHeight="1" x14ac:dyDescent="0.2">
      <c r="A235" s="2"/>
      <c r="B235" s="2"/>
      <c r="C235" s="2"/>
      <c r="D235" s="2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7"/>
      <c r="U235" s="3"/>
      <c r="V235" s="3"/>
      <c r="W235" s="1"/>
      <c r="X235" s="1"/>
      <c r="Y235" s="3"/>
      <c r="Z235" s="3"/>
      <c r="AA235" s="3"/>
      <c r="AB235" s="3"/>
      <c r="AC235" s="3"/>
      <c r="AD235" s="3"/>
      <c r="AE235" s="3"/>
      <c r="AF235" s="3"/>
      <c r="AG235" s="3"/>
      <c r="AH235" s="3"/>
      <c r="AI235" s="3"/>
      <c r="AJ235" s="3"/>
      <c r="AK235" s="3"/>
      <c r="AL235" s="3"/>
    </row>
    <row r="236" spans="1:38" s="38" customFormat="1" ht="43.5" customHeight="1" x14ac:dyDescent="0.2">
      <c r="A236" s="2"/>
      <c r="B236" s="2"/>
      <c r="C236" s="2"/>
      <c r="D236" s="2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7"/>
      <c r="U236" s="3"/>
      <c r="V236" s="3"/>
      <c r="W236" s="1"/>
      <c r="X236" s="1"/>
      <c r="Y236" s="3"/>
      <c r="Z236" s="3"/>
      <c r="AA236" s="3"/>
      <c r="AB236" s="3"/>
      <c r="AC236" s="3"/>
      <c r="AD236" s="3"/>
      <c r="AE236" s="3"/>
      <c r="AF236" s="3"/>
      <c r="AG236" s="3"/>
      <c r="AH236" s="3"/>
      <c r="AI236" s="3"/>
      <c r="AJ236" s="3"/>
      <c r="AK236" s="3"/>
      <c r="AL236" s="3"/>
    </row>
    <row r="237" spans="1:38" s="38" customFormat="1" ht="12" customHeight="1" x14ac:dyDescent="0.2">
      <c r="A237" s="2"/>
      <c r="B237" s="2"/>
      <c r="C237" s="2"/>
      <c r="D237" s="2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7"/>
      <c r="U237" s="3"/>
      <c r="V237" s="3"/>
      <c r="W237" s="1"/>
      <c r="X237" s="1"/>
      <c r="Y237" s="3"/>
      <c r="Z237" s="3"/>
      <c r="AA237" s="3"/>
      <c r="AB237" s="3"/>
      <c r="AC237" s="3"/>
      <c r="AD237" s="3"/>
      <c r="AE237" s="3"/>
      <c r="AF237" s="3"/>
      <c r="AG237" s="3"/>
      <c r="AH237" s="3"/>
      <c r="AI237" s="3"/>
      <c r="AJ237" s="3"/>
      <c r="AK237" s="3"/>
      <c r="AL237" s="3"/>
    </row>
    <row r="238" spans="1:38" s="38" customFormat="1" ht="12" customHeight="1" x14ac:dyDescent="0.2">
      <c r="A238" s="2"/>
      <c r="B238" s="2"/>
      <c r="C238" s="2"/>
      <c r="D238" s="2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7"/>
      <c r="U238" s="3"/>
      <c r="V238" s="3"/>
      <c r="W238" s="1"/>
      <c r="X238" s="1"/>
      <c r="Y238" s="3"/>
      <c r="Z238" s="3"/>
      <c r="AA238" s="3"/>
      <c r="AB238" s="3"/>
      <c r="AC238" s="3"/>
      <c r="AD238" s="3"/>
      <c r="AE238" s="3"/>
      <c r="AF238" s="3"/>
      <c r="AG238" s="3"/>
      <c r="AH238" s="3"/>
      <c r="AI238" s="3"/>
      <c r="AJ238" s="3"/>
      <c r="AK238" s="3"/>
      <c r="AL238" s="3"/>
    </row>
    <row r="239" spans="1:38" s="38" customFormat="1" ht="12" customHeight="1" x14ac:dyDescent="0.2">
      <c r="A239" s="2"/>
      <c r="B239" s="2"/>
      <c r="C239" s="2"/>
      <c r="D239" s="2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7"/>
      <c r="U239" s="3"/>
      <c r="V239" s="3"/>
      <c r="W239" s="1"/>
      <c r="X239" s="1"/>
      <c r="Y239" s="3"/>
      <c r="Z239" s="3"/>
      <c r="AA239" s="3"/>
      <c r="AB239" s="3"/>
      <c r="AC239" s="3"/>
      <c r="AD239" s="3"/>
      <c r="AE239" s="3"/>
      <c r="AF239" s="3"/>
      <c r="AG239" s="3"/>
      <c r="AH239" s="3"/>
      <c r="AI239" s="3"/>
      <c r="AJ239" s="3"/>
      <c r="AK239" s="3"/>
      <c r="AL239" s="3"/>
    </row>
    <row r="240" spans="1:38" s="38" customFormat="1" ht="12" customHeight="1" x14ac:dyDescent="0.2">
      <c r="A240" s="2"/>
      <c r="B240" s="2"/>
      <c r="C240" s="2"/>
      <c r="D240" s="2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7"/>
      <c r="U240" s="3"/>
      <c r="V240" s="3"/>
      <c r="W240" s="1"/>
      <c r="X240" s="1"/>
      <c r="Y240" s="3"/>
      <c r="Z240" s="3"/>
      <c r="AA240" s="3"/>
      <c r="AB240" s="3"/>
      <c r="AC240" s="3"/>
      <c r="AD240" s="3"/>
      <c r="AE240" s="3"/>
      <c r="AF240" s="3"/>
      <c r="AG240" s="3"/>
      <c r="AH240" s="3"/>
      <c r="AI240" s="3"/>
      <c r="AJ240" s="3"/>
      <c r="AK240" s="3"/>
      <c r="AL240" s="3"/>
    </row>
    <row r="241" spans="1:38" s="38" customFormat="1" ht="28.5" customHeight="1" x14ac:dyDescent="0.2">
      <c r="A241" s="2"/>
      <c r="B241" s="2"/>
      <c r="C241" s="2"/>
      <c r="D241" s="2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7"/>
      <c r="U241" s="3"/>
      <c r="V241" s="3"/>
      <c r="W241" s="1"/>
      <c r="X241" s="1"/>
      <c r="Y241" s="3"/>
      <c r="Z241" s="3"/>
      <c r="AA241" s="3"/>
      <c r="AB241" s="3"/>
      <c r="AC241" s="3"/>
      <c r="AD241" s="3"/>
      <c r="AE241" s="3"/>
      <c r="AF241" s="3"/>
      <c r="AG241" s="3"/>
      <c r="AH241" s="3"/>
      <c r="AI241" s="3"/>
      <c r="AJ241" s="3"/>
      <c r="AK241" s="3"/>
      <c r="AL241" s="3"/>
    </row>
    <row r="242" spans="1:38" s="38" customFormat="1" ht="12" customHeight="1" x14ac:dyDescent="0.2">
      <c r="A242" s="2"/>
      <c r="B242" s="2"/>
      <c r="C242" s="2"/>
      <c r="D242" s="2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7"/>
      <c r="U242" s="3"/>
      <c r="V242" s="3"/>
      <c r="W242" s="1"/>
      <c r="X242" s="1"/>
      <c r="Y242" s="3"/>
      <c r="Z242" s="3"/>
      <c r="AA242" s="3"/>
      <c r="AB242" s="3"/>
      <c r="AC242" s="3"/>
      <c r="AD242" s="3"/>
      <c r="AE242" s="3"/>
      <c r="AF242" s="3"/>
      <c r="AG242" s="3"/>
      <c r="AH242" s="3"/>
      <c r="AI242" s="3"/>
      <c r="AJ242" s="3"/>
      <c r="AK242" s="3"/>
      <c r="AL242" s="3"/>
    </row>
    <row r="243" spans="1:38" s="38" customFormat="1" ht="12" customHeight="1" x14ac:dyDescent="0.2">
      <c r="A243" s="2"/>
      <c r="B243" s="2"/>
      <c r="C243" s="2"/>
      <c r="D243" s="2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7"/>
      <c r="U243" s="3"/>
      <c r="V243" s="3"/>
      <c r="W243" s="1"/>
      <c r="X243" s="1"/>
      <c r="Y243" s="3"/>
      <c r="Z243" s="3"/>
      <c r="AA243" s="3"/>
      <c r="AB243" s="3"/>
      <c r="AC243" s="3"/>
      <c r="AD243" s="3"/>
      <c r="AE243" s="3"/>
      <c r="AF243" s="3"/>
      <c r="AG243" s="3"/>
      <c r="AH243" s="3"/>
      <c r="AI243" s="3"/>
      <c r="AJ243" s="3"/>
      <c r="AK243" s="3"/>
      <c r="AL243" s="3"/>
    </row>
    <row r="244" spans="1:38" s="38" customFormat="1" ht="12" customHeight="1" x14ac:dyDescent="0.2">
      <c r="A244" s="2"/>
      <c r="B244" s="2"/>
      <c r="C244" s="2"/>
      <c r="D244" s="2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7"/>
      <c r="U244" s="3"/>
      <c r="V244" s="3"/>
      <c r="W244" s="1"/>
      <c r="X244" s="1"/>
      <c r="Y244" s="3"/>
      <c r="Z244" s="3"/>
      <c r="AA244" s="3"/>
      <c r="AB244" s="3"/>
      <c r="AC244" s="3"/>
      <c r="AD244" s="3"/>
      <c r="AE244" s="3"/>
      <c r="AF244" s="3"/>
      <c r="AG244" s="3"/>
      <c r="AH244" s="3"/>
      <c r="AI244" s="3"/>
      <c r="AJ244" s="3"/>
      <c r="AK244" s="3"/>
      <c r="AL244" s="3"/>
    </row>
    <row r="245" spans="1:38" s="38" customFormat="1" ht="12" customHeight="1" x14ac:dyDescent="0.2">
      <c r="A245" s="2"/>
      <c r="B245" s="2"/>
      <c r="C245" s="2"/>
      <c r="D245" s="2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7"/>
      <c r="U245" s="3"/>
      <c r="V245" s="3"/>
      <c r="W245" s="1"/>
      <c r="X245" s="1"/>
      <c r="Y245" s="3"/>
      <c r="Z245" s="3"/>
      <c r="AA245" s="3"/>
      <c r="AB245" s="3"/>
      <c r="AC245" s="3"/>
      <c r="AD245" s="3"/>
      <c r="AE245" s="3"/>
      <c r="AF245" s="3"/>
      <c r="AG245" s="3"/>
      <c r="AH245" s="3"/>
      <c r="AI245" s="3"/>
      <c r="AJ245" s="3"/>
      <c r="AK245" s="3"/>
      <c r="AL245" s="3"/>
    </row>
    <row r="246" spans="1:38" s="38" customFormat="1" ht="12" customHeight="1" x14ac:dyDescent="0.2">
      <c r="A246" s="2"/>
      <c r="B246" s="2"/>
      <c r="C246" s="2"/>
      <c r="D246" s="2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7"/>
      <c r="U246" s="3"/>
      <c r="V246" s="3"/>
      <c r="W246" s="1"/>
      <c r="X246" s="1"/>
      <c r="Y246" s="3"/>
      <c r="Z246" s="3"/>
      <c r="AA246" s="3"/>
      <c r="AB246" s="3"/>
      <c r="AC246" s="3"/>
      <c r="AD246" s="3"/>
      <c r="AE246" s="3"/>
      <c r="AF246" s="3"/>
      <c r="AG246" s="3"/>
      <c r="AH246" s="3"/>
      <c r="AI246" s="3"/>
      <c r="AJ246" s="3"/>
      <c r="AK246" s="3"/>
      <c r="AL246" s="3"/>
    </row>
    <row r="247" spans="1:38" s="38" customFormat="1" ht="12" customHeight="1" x14ac:dyDescent="0.2">
      <c r="A247" s="2"/>
      <c r="B247" s="2"/>
      <c r="C247" s="2"/>
      <c r="D247" s="2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7"/>
      <c r="U247" s="3"/>
      <c r="V247" s="3"/>
      <c r="W247" s="1"/>
      <c r="X247" s="1"/>
      <c r="Y247" s="3"/>
      <c r="Z247" s="3"/>
      <c r="AA247" s="3"/>
      <c r="AB247" s="3"/>
      <c r="AC247" s="3"/>
      <c r="AD247" s="3"/>
      <c r="AE247" s="3"/>
      <c r="AF247" s="3"/>
      <c r="AG247" s="3"/>
      <c r="AH247" s="3"/>
      <c r="AI247" s="3"/>
      <c r="AJ247" s="3"/>
      <c r="AK247" s="3"/>
      <c r="AL247" s="3"/>
    </row>
    <row r="248" spans="1:38" s="38" customFormat="1" ht="12" customHeight="1" x14ac:dyDescent="0.2">
      <c r="A248" s="2"/>
      <c r="B248" s="2"/>
      <c r="C248" s="2"/>
      <c r="D248" s="2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7"/>
      <c r="U248" s="3"/>
      <c r="V248" s="3"/>
      <c r="W248" s="1"/>
      <c r="X248" s="1"/>
      <c r="Y248" s="3"/>
      <c r="Z248" s="3"/>
      <c r="AA248" s="3"/>
      <c r="AB248" s="3"/>
      <c r="AC248" s="3"/>
      <c r="AD248" s="3"/>
      <c r="AE248" s="3"/>
      <c r="AF248" s="3"/>
      <c r="AG248" s="3"/>
      <c r="AH248" s="3"/>
      <c r="AI248" s="3"/>
      <c r="AJ248" s="3"/>
      <c r="AK248" s="3"/>
      <c r="AL248" s="3"/>
    </row>
    <row r="249" spans="1:38" s="38" customFormat="1" ht="28.5" customHeight="1" x14ac:dyDescent="0.2">
      <c r="A249" s="2"/>
      <c r="B249" s="2"/>
      <c r="C249" s="2"/>
      <c r="D249" s="2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7"/>
      <c r="U249" s="3"/>
      <c r="V249" s="3"/>
      <c r="W249" s="1"/>
      <c r="X249" s="1"/>
      <c r="Y249" s="3"/>
      <c r="Z249" s="3"/>
      <c r="AA249" s="3"/>
      <c r="AB249" s="3"/>
      <c r="AC249" s="3"/>
      <c r="AD249" s="3"/>
      <c r="AE249" s="3"/>
      <c r="AF249" s="3"/>
      <c r="AG249" s="3"/>
      <c r="AH249" s="3"/>
      <c r="AI249" s="3"/>
      <c r="AJ249" s="3"/>
      <c r="AK249" s="3"/>
      <c r="AL249" s="3"/>
    </row>
    <row r="250" spans="1:38" s="38" customFormat="1" ht="12" customHeight="1" x14ac:dyDescent="0.2">
      <c r="A250" s="2"/>
      <c r="B250" s="2"/>
      <c r="C250" s="2"/>
      <c r="D250" s="2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7"/>
      <c r="U250" s="3"/>
      <c r="V250" s="3"/>
      <c r="W250" s="1"/>
      <c r="X250" s="1"/>
      <c r="Y250" s="3"/>
      <c r="Z250" s="3"/>
      <c r="AA250" s="3"/>
      <c r="AB250" s="3"/>
      <c r="AC250" s="3"/>
      <c r="AD250" s="3"/>
      <c r="AE250" s="3"/>
      <c r="AF250" s="3"/>
      <c r="AG250" s="3"/>
      <c r="AH250" s="3"/>
      <c r="AI250" s="3"/>
      <c r="AJ250" s="3"/>
      <c r="AK250" s="3"/>
      <c r="AL250" s="3"/>
    </row>
    <row r="251" spans="1:38" s="38" customFormat="1" ht="12" customHeight="1" x14ac:dyDescent="0.2">
      <c r="A251" s="2"/>
      <c r="B251" s="2"/>
      <c r="C251" s="2"/>
      <c r="D251" s="2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7"/>
      <c r="U251" s="3"/>
      <c r="V251" s="3"/>
      <c r="W251" s="1"/>
      <c r="X251" s="1"/>
      <c r="Y251" s="3"/>
      <c r="Z251" s="3"/>
      <c r="AA251" s="3"/>
      <c r="AB251" s="3"/>
      <c r="AC251" s="3"/>
      <c r="AD251" s="3"/>
      <c r="AE251" s="3"/>
      <c r="AF251" s="3"/>
      <c r="AG251" s="3"/>
      <c r="AH251" s="3"/>
      <c r="AI251" s="3"/>
      <c r="AJ251" s="3"/>
      <c r="AK251" s="3"/>
      <c r="AL251" s="3"/>
    </row>
    <row r="252" spans="1:38" s="38" customFormat="1" ht="33.75" customHeight="1" x14ac:dyDescent="0.2">
      <c r="A252" s="2"/>
      <c r="B252" s="2"/>
      <c r="C252" s="2"/>
      <c r="D252" s="2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7"/>
      <c r="U252" s="3"/>
      <c r="V252" s="3"/>
      <c r="W252" s="1"/>
      <c r="X252" s="1"/>
      <c r="Y252" s="3"/>
      <c r="Z252" s="3"/>
      <c r="AA252" s="3"/>
      <c r="AB252" s="3"/>
      <c r="AC252" s="3"/>
      <c r="AD252" s="3"/>
      <c r="AE252" s="3"/>
      <c r="AF252" s="3"/>
      <c r="AG252" s="3"/>
      <c r="AH252" s="3"/>
      <c r="AI252" s="3"/>
      <c r="AJ252" s="3"/>
      <c r="AK252" s="3"/>
      <c r="AL252" s="3"/>
    </row>
    <row r="253" spans="1:38" s="38" customFormat="1" ht="12" customHeight="1" x14ac:dyDescent="0.2">
      <c r="A253" s="2"/>
      <c r="B253" s="2"/>
      <c r="C253" s="2"/>
      <c r="D253" s="2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7"/>
      <c r="U253" s="3"/>
      <c r="V253" s="3"/>
      <c r="W253" s="1"/>
      <c r="X253" s="1"/>
      <c r="Y253" s="3"/>
      <c r="Z253" s="3"/>
      <c r="AA253" s="3"/>
      <c r="AB253" s="3"/>
      <c r="AC253" s="3"/>
      <c r="AD253" s="3"/>
      <c r="AE253" s="3"/>
      <c r="AF253" s="3"/>
      <c r="AG253" s="3"/>
      <c r="AH253" s="3"/>
      <c r="AI253" s="3"/>
      <c r="AJ253" s="3"/>
      <c r="AK253" s="3"/>
      <c r="AL253" s="3"/>
    </row>
    <row r="254" spans="1:38" s="38" customFormat="1" ht="12" customHeight="1" x14ac:dyDescent="0.2">
      <c r="A254" s="2"/>
      <c r="B254" s="2"/>
      <c r="C254" s="2"/>
      <c r="D254" s="2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7"/>
      <c r="U254" s="3"/>
      <c r="V254" s="3"/>
      <c r="W254" s="1"/>
      <c r="X254" s="1"/>
      <c r="Y254" s="3"/>
      <c r="Z254" s="3"/>
      <c r="AA254" s="3"/>
      <c r="AB254" s="3"/>
      <c r="AC254" s="3"/>
      <c r="AD254" s="3"/>
      <c r="AE254" s="3"/>
      <c r="AF254" s="3"/>
      <c r="AG254" s="3"/>
      <c r="AH254" s="3"/>
      <c r="AI254" s="3"/>
      <c r="AJ254" s="3"/>
      <c r="AK254" s="3"/>
      <c r="AL254" s="3"/>
    </row>
    <row r="255" spans="1:38" s="38" customFormat="1" ht="30.75" customHeight="1" x14ac:dyDescent="0.2">
      <c r="A255" s="2"/>
      <c r="B255" s="2"/>
      <c r="C255" s="2"/>
      <c r="D255" s="2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7"/>
      <c r="U255" s="3"/>
      <c r="V255" s="3"/>
      <c r="W255" s="1"/>
      <c r="X255" s="1"/>
      <c r="Y255" s="3"/>
      <c r="Z255" s="3"/>
      <c r="AA255" s="3"/>
      <c r="AB255" s="3"/>
      <c r="AC255" s="3"/>
      <c r="AD255" s="3"/>
      <c r="AE255" s="3"/>
      <c r="AF255" s="3"/>
      <c r="AG255" s="3"/>
      <c r="AH255" s="3"/>
      <c r="AI255" s="3"/>
      <c r="AJ255" s="3"/>
      <c r="AK255" s="3"/>
      <c r="AL255" s="3"/>
    </row>
    <row r="256" spans="1:38" s="38" customFormat="1" ht="12" customHeight="1" x14ac:dyDescent="0.2">
      <c r="A256" s="2"/>
      <c r="B256" s="2"/>
      <c r="C256" s="2"/>
      <c r="D256" s="2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7"/>
      <c r="U256" s="3"/>
      <c r="V256" s="3"/>
      <c r="W256" s="1"/>
      <c r="X256" s="1"/>
      <c r="Y256" s="3"/>
      <c r="Z256" s="3"/>
      <c r="AA256" s="3"/>
      <c r="AB256" s="3"/>
      <c r="AC256" s="3"/>
      <c r="AD256" s="3"/>
      <c r="AE256" s="3"/>
      <c r="AF256" s="3"/>
      <c r="AG256" s="3"/>
      <c r="AH256" s="3"/>
      <c r="AI256" s="3"/>
      <c r="AJ256" s="3"/>
      <c r="AK256" s="3"/>
      <c r="AL256" s="3"/>
    </row>
    <row r="257" spans="1:38" s="38" customFormat="1" ht="12" customHeight="1" x14ac:dyDescent="0.2">
      <c r="A257" s="2"/>
      <c r="B257" s="2"/>
      <c r="C257" s="2"/>
      <c r="D257" s="2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7"/>
      <c r="U257" s="3"/>
      <c r="V257" s="3"/>
      <c r="W257" s="1"/>
      <c r="X257" s="1"/>
      <c r="Y257" s="3"/>
      <c r="Z257" s="3"/>
      <c r="AA257" s="3"/>
      <c r="AB257" s="3"/>
      <c r="AC257" s="3"/>
      <c r="AD257" s="3"/>
      <c r="AE257" s="3"/>
      <c r="AF257" s="3"/>
      <c r="AG257" s="3"/>
      <c r="AH257" s="3"/>
      <c r="AI257" s="3"/>
      <c r="AJ257" s="3"/>
      <c r="AK257" s="3"/>
      <c r="AL257" s="3"/>
    </row>
    <row r="258" spans="1:38" s="38" customFormat="1" ht="12" customHeight="1" x14ac:dyDescent="0.2">
      <c r="A258" s="2"/>
      <c r="B258" s="2"/>
      <c r="C258" s="2"/>
      <c r="D258" s="2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7"/>
      <c r="U258" s="3"/>
      <c r="V258" s="3"/>
      <c r="W258" s="1"/>
      <c r="X258" s="1"/>
      <c r="Y258" s="3"/>
      <c r="Z258" s="3"/>
      <c r="AA258" s="3"/>
      <c r="AB258" s="3"/>
      <c r="AC258" s="3"/>
      <c r="AD258" s="3"/>
      <c r="AE258" s="3"/>
      <c r="AF258" s="3"/>
      <c r="AG258" s="3"/>
      <c r="AH258" s="3"/>
      <c r="AI258" s="3"/>
      <c r="AJ258" s="3"/>
      <c r="AK258" s="3"/>
      <c r="AL258" s="3"/>
    </row>
    <row r="259" spans="1:38" s="38" customFormat="1" ht="12" customHeight="1" x14ac:dyDescent="0.2">
      <c r="A259" s="2"/>
      <c r="B259" s="2"/>
      <c r="C259" s="2"/>
      <c r="D259" s="2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7"/>
      <c r="U259" s="3"/>
      <c r="V259" s="3"/>
      <c r="W259" s="1"/>
      <c r="X259" s="1"/>
      <c r="Y259" s="3"/>
      <c r="Z259" s="3"/>
      <c r="AA259" s="3"/>
      <c r="AB259" s="3"/>
      <c r="AC259" s="3"/>
      <c r="AD259" s="3"/>
      <c r="AE259" s="3"/>
      <c r="AF259" s="3"/>
      <c r="AG259" s="3"/>
      <c r="AH259" s="3"/>
      <c r="AI259" s="3"/>
      <c r="AJ259" s="3"/>
      <c r="AK259" s="3"/>
      <c r="AL259" s="3"/>
    </row>
    <row r="260" spans="1:38" s="38" customFormat="1" ht="12" customHeight="1" x14ac:dyDescent="0.2">
      <c r="A260" s="2"/>
      <c r="B260" s="2"/>
      <c r="C260" s="2"/>
      <c r="D260" s="2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7"/>
      <c r="U260" s="3"/>
      <c r="V260" s="3"/>
      <c r="W260" s="1"/>
      <c r="X260" s="1"/>
      <c r="Y260" s="3"/>
      <c r="Z260" s="3"/>
      <c r="AA260" s="3"/>
      <c r="AB260" s="3"/>
      <c r="AC260" s="3"/>
      <c r="AD260" s="3"/>
      <c r="AE260" s="3"/>
      <c r="AF260" s="3"/>
      <c r="AG260" s="3"/>
      <c r="AH260" s="3"/>
      <c r="AI260" s="3"/>
      <c r="AJ260" s="3"/>
      <c r="AK260" s="3"/>
      <c r="AL260" s="3"/>
    </row>
    <row r="261" spans="1:38" s="38" customFormat="1" ht="12" customHeight="1" x14ac:dyDescent="0.2">
      <c r="A261" s="2"/>
      <c r="B261" s="2"/>
      <c r="C261" s="2"/>
      <c r="D261" s="2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7"/>
      <c r="U261" s="3"/>
      <c r="V261" s="3"/>
      <c r="W261" s="1"/>
      <c r="X261" s="1"/>
      <c r="Y261" s="3"/>
      <c r="Z261" s="3"/>
      <c r="AA261" s="3"/>
      <c r="AB261" s="3"/>
      <c r="AC261" s="3"/>
      <c r="AD261" s="3"/>
      <c r="AE261" s="3"/>
      <c r="AF261" s="3"/>
      <c r="AG261" s="3"/>
      <c r="AH261" s="3"/>
      <c r="AI261" s="3"/>
      <c r="AJ261" s="3"/>
      <c r="AK261" s="3"/>
      <c r="AL261" s="3"/>
    </row>
    <row r="262" spans="1:38" s="38" customFormat="1" ht="43.5" customHeight="1" x14ac:dyDescent="0.2">
      <c r="A262" s="2"/>
      <c r="B262" s="2"/>
      <c r="C262" s="2"/>
      <c r="D262" s="2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7"/>
      <c r="U262" s="3"/>
      <c r="V262" s="3"/>
      <c r="W262" s="1"/>
      <c r="X262" s="1"/>
      <c r="Y262" s="3"/>
      <c r="Z262" s="3"/>
      <c r="AA262" s="3"/>
      <c r="AB262" s="3"/>
      <c r="AC262" s="3"/>
      <c r="AD262" s="3"/>
      <c r="AE262" s="3"/>
      <c r="AF262" s="3"/>
      <c r="AG262" s="3"/>
      <c r="AH262" s="3"/>
      <c r="AI262" s="3"/>
      <c r="AJ262" s="3"/>
      <c r="AK262" s="3"/>
      <c r="AL262" s="3"/>
    </row>
    <row r="263" spans="1:38" s="38" customFormat="1" ht="12" customHeight="1" x14ac:dyDescent="0.2">
      <c r="A263" s="2"/>
      <c r="B263" s="2"/>
      <c r="C263" s="2"/>
      <c r="D263" s="2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7"/>
      <c r="U263" s="3"/>
      <c r="V263" s="3"/>
      <c r="W263" s="1"/>
      <c r="X263" s="1"/>
      <c r="Y263" s="3"/>
      <c r="Z263" s="3"/>
      <c r="AA263" s="3"/>
      <c r="AB263" s="3"/>
      <c r="AC263" s="3"/>
      <c r="AD263" s="3"/>
      <c r="AE263" s="3"/>
      <c r="AF263" s="3"/>
      <c r="AG263" s="3"/>
      <c r="AH263" s="3"/>
      <c r="AI263" s="3"/>
      <c r="AJ263" s="3"/>
      <c r="AK263" s="3"/>
      <c r="AL263" s="3"/>
    </row>
    <row r="264" spans="1:38" s="38" customFormat="1" ht="12" customHeight="1" x14ac:dyDescent="0.2">
      <c r="A264" s="2"/>
      <c r="B264" s="2"/>
      <c r="C264" s="2"/>
      <c r="D264" s="2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7"/>
      <c r="U264" s="3"/>
      <c r="V264" s="3"/>
      <c r="W264" s="1"/>
      <c r="X264" s="1"/>
      <c r="Y264" s="3"/>
      <c r="Z264" s="3"/>
      <c r="AA264" s="3"/>
      <c r="AB264" s="3"/>
      <c r="AC264" s="3"/>
      <c r="AD264" s="3"/>
      <c r="AE264" s="3"/>
      <c r="AF264" s="3"/>
      <c r="AG264" s="3"/>
      <c r="AH264" s="3"/>
      <c r="AI264" s="3"/>
      <c r="AJ264" s="3"/>
      <c r="AK264" s="3"/>
      <c r="AL264" s="3"/>
    </row>
    <row r="265" spans="1:38" s="38" customFormat="1" ht="43.5" customHeight="1" x14ac:dyDescent="0.2">
      <c r="A265" s="2"/>
      <c r="B265" s="2"/>
      <c r="C265" s="2"/>
      <c r="D265" s="2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7"/>
      <c r="U265" s="3"/>
      <c r="V265" s="3"/>
      <c r="W265" s="1"/>
      <c r="X265" s="1"/>
      <c r="Y265" s="3"/>
      <c r="Z265" s="3"/>
      <c r="AA265" s="3"/>
      <c r="AB265" s="3"/>
      <c r="AC265" s="3"/>
      <c r="AD265" s="3"/>
      <c r="AE265" s="3"/>
      <c r="AF265" s="3"/>
      <c r="AG265" s="3"/>
      <c r="AH265" s="3"/>
      <c r="AI265" s="3"/>
      <c r="AJ265" s="3"/>
      <c r="AK265" s="3"/>
      <c r="AL265" s="3"/>
    </row>
    <row r="266" spans="1:38" s="38" customFormat="1" ht="12" customHeight="1" x14ac:dyDescent="0.2">
      <c r="A266" s="2"/>
      <c r="B266" s="2"/>
      <c r="C266" s="2"/>
      <c r="D266" s="2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7"/>
      <c r="U266" s="3"/>
      <c r="V266" s="3"/>
      <c r="W266" s="1"/>
      <c r="X266" s="1"/>
      <c r="Y266" s="3"/>
      <c r="Z266" s="3"/>
      <c r="AA266" s="3"/>
      <c r="AB266" s="3"/>
      <c r="AC266" s="3"/>
      <c r="AD266" s="3"/>
      <c r="AE266" s="3"/>
      <c r="AF266" s="3"/>
      <c r="AG266" s="3"/>
      <c r="AH266" s="3"/>
      <c r="AI266" s="3"/>
      <c r="AJ266" s="3"/>
      <c r="AK266" s="3"/>
      <c r="AL266" s="3"/>
    </row>
    <row r="267" spans="1:38" s="38" customFormat="1" ht="12" customHeight="1" x14ac:dyDescent="0.2">
      <c r="A267" s="2"/>
      <c r="B267" s="2"/>
      <c r="C267" s="2"/>
      <c r="D267" s="2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7"/>
      <c r="U267" s="3"/>
      <c r="V267" s="3"/>
      <c r="W267" s="1"/>
      <c r="X267" s="1"/>
      <c r="Y267" s="3"/>
      <c r="Z267" s="3"/>
      <c r="AA267" s="3"/>
      <c r="AB267" s="3"/>
      <c r="AC267" s="3"/>
      <c r="AD267" s="3"/>
      <c r="AE267" s="3"/>
      <c r="AF267" s="3"/>
      <c r="AG267" s="3"/>
      <c r="AH267" s="3"/>
      <c r="AI267" s="3"/>
      <c r="AJ267" s="3"/>
      <c r="AK267" s="3"/>
      <c r="AL267" s="3"/>
    </row>
    <row r="268" spans="1:38" s="38" customFormat="1" ht="12" customHeight="1" x14ac:dyDescent="0.2">
      <c r="A268" s="2"/>
      <c r="B268" s="2"/>
      <c r="C268" s="2"/>
      <c r="D268" s="2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7"/>
      <c r="U268" s="3"/>
      <c r="V268" s="3"/>
      <c r="W268" s="1"/>
      <c r="X268" s="1"/>
      <c r="Y268" s="3"/>
      <c r="Z268" s="3"/>
      <c r="AA268" s="3"/>
      <c r="AB268" s="3"/>
      <c r="AC268" s="3"/>
      <c r="AD268" s="3"/>
      <c r="AE268" s="3"/>
      <c r="AF268" s="3"/>
      <c r="AG268" s="3"/>
      <c r="AH268" s="3"/>
      <c r="AI268" s="3"/>
      <c r="AJ268" s="3"/>
      <c r="AK268" s="3"/>
      <c r="AL268" s="3"/>
    </row>
    <row r="269" spans="1:38" s="38" customFormat="1" ht="12" customHeight="1" x14ac:dyDescent="0.2">
      <c r="A269" s="2"/>
      <c r="B269" s="2"/>
      <c r="C269" s="2"/>
      <c r="D269" s="2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7"/>
      <c r="U269" s="3"/>
      <c r="V269" s="3"/>
      <c r="W269" s="1"/>
      <c r="X269" s="1"/>
      <c r="Y269" s="3"/>
      <c r="Z269" s="3"/>
      <c r="AA269" s="3"/>
      <c r="AB269" s="3"/>
      <c r="AC269" s="3"/>
      <c r="AD269" s="3"/>
      <c r="AE269" s="3"/>
      <c r="AF269" s="3"/>
      <c r="AG269" s="3"/>
      <c r="AH269" s="3"/>
      <c r="AI269" s="3"/>
      <c r="AJ269" s="3"/>
      <c r="AK269" s="3"/>
      <c r="AL269" s="3"/>
    </row>
    <row r="270" spans="1:38" s="38" customFormat="1" ht="12" customHeight="1" x14ac:dyDescent="0.2">
      <c r="A270" s="2"/>
      <c r="B270" s="2"/>
      <c r="C270" s="2"/>
      <c r="D270" s="2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7"/>
      <c r="U270" s="3"/>
      <c r="V270" s="3"/>
      <c r="W270" s="1"/>
      <c r="X270" s="1"/>
      <c r="Y270" s="3"/>
      <c r="Z270" s="3"/>
      <c r="AA270" s="3"/>
      <c r="AB270" s="3"/>
      <c r="AC270" s="3"/>
      <c r="AD270" s="3"/>
      <c r="AE270" s="3"/>
      <c r="AF270" s="3"/>
      <c r="AG270" s="3"/>
      <c r="AH270" s="3"/>
      <c r="AI270" s="3"/>
      <c r="AJ270" s="3"/>
      <c r="AK270" s="3"/>
      <c r="AL270" s="3"/>
    </row>
    <row r="271" spans="1:38" s="38" customFormat="1" ht="12" customHeight="1" x14ac:dyDescent="0.2">
      <c r="A271" s="2"/>
      <c r="B271" s="2"/>
      <c r="C271" s="2"/>
      <c r="D271" s="2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7"/>
      <c r="U271" s="3"/>
      <c r="V271" s="3"/>
      <c r="W271" s="1"/>
      <c r="X271" s="1"/>
      <c r="Y271" s="3"/>
      <c r="Z271" s="3"/>
      <c r="AA271" s="3"/>
      <c r="AB271" s="3"/>
      <c r="AC271" s="3"/>
      <c r="AD271" s="3"/>
      <c r="AE271" s="3"/>
      <c r="AF271" s="3"/>
      <c r="AG271" s="3"/>
      <c r="AH271" s="3"/>
      <c r="AI271" s="3"/>
      <c r="AJ271" s="3"/>
      <c r="AK271" s="3"/>
      <c r="AL271" s="3"/>
    </row>
    <row r="272" spans="1:38" s="38" customFormat="1" ht="12" customHeight="1" x14ac:dyDescent="0.2">
      <c r="A272" s="2"/>
      <c r="B272" s="2"/>
      <c r="C272" s="2"/>
      <c r="D272" s="2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7"/>
      <c r="U272" s="3"/>
      <c r="V272" s="3"/>
      <c r="W272" s="1"/>
      <c r="X272" s="1"/>
      <c r="Y272" s="3"/>
      <c r="Z272" s="3"/>
      <c r="AA272" s="3"/>
      <c r="AB272" s="3"/>
      <c r="AC272" s="3"/>
      <c r="AD272" s="3"/>
      <c r="AE272" s="3"/>
      <c r="AF272" s="3"/>
      <c r="AG272" s="3"/>
      <c r="AH272" s="3"/>
      <c r="AI272" s="3"/>
      <c r="AJ272" s="3"/>
      <c r="AK272" s="3"/>
      <c r="AL272" s="3"/>
    </row>
    <row r="273" spans="1:38" s="38" customFormat="1" ht="12" customHeight="1" x14ac:dyDescent="0.2">
      <c r="A273" s="2"/>
      <c r="B273" s="2"/>
      <c r="C273" s="2"/>
      <c r="D273" s="2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7"/>
      <c r="U273" s="3"/>
      <c r="V273" s="3"/>
      <c r="W273" s="1"/>
      <c r="X273" s="1"/>
      <c r="Y273" s="3"/>
      <c r="Z273" s="3"/>
      <c r="AA273" s="3"/>
      <c r="AB273" s="3"/>
      <c r="AC273" s="3"/>
      <c r="AD273" s="3"/>
      <c r="AE273" s="3"/>
      <c r="AF273" s="3"/>
      <c r="AG273" s="3"/>
      <c r="AH273" s="3"/>
      <c r="AI273" s="3"/>
      <c r="AJ273" s="3"/>
      <c r="AK273" s="3"/>
      <c r="AL273" s="3"/>
    </row>
    <row r="274" spans="1:38" s="38" customFormat="1" ht="31.5" customHeight="1" x14ac:dyDescent="0.2">
      <c r="A274" s="2"/>
      <c r="B274" s="2"/>
      <c r="C274" s="2"/>
      <c r="D274" s="2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7"/>
      <c r="U274" s="3"/>
      <c r="V274" s="3"/>
      <c r="W274" s="1"/>
      <c r="X274" s="1"/>
      <c r="Y274" s="3"/>
      <c r="Z274" s="3"/>
      <c r="AA274" s="3"/>
      <c r="AB274" s="3"/>
      <c r="AC274" s="3"/>
      <c r="AD274" s="3"/>
      <c r="AE274" s="3"/>
      <c r="AF274" s="3"/>
      <c r="AG274" s="3"/>
      <c r="AH274" s="3"/>
      <c r="AI274" s="3"/>
      <c r="AJ274" s="3"/>
      <c r="AK274" s="3"/>
      <c r="AL274" s="3"/>
    </row>
    <row r="275" spans="1:38" s="38" customFormat="1" ht="12" customHeight="1" x14ac:dyDescent="0.2">
      <c r="A275" s="2"/>
      <c r="B275" s="2"/>
      <c r="C275" s="2"/>
      <c r="D275" s="2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7"/>
      <c r="U275" s="3"/>
      <c r="V275" s="3"/>
      <c r="W275" s="1"/>
      <c r="X275" s="1"/>
      <c r="Y275" s="3"/>
      <c r="Z275" s="3"/>
      <c r="AA275" s="3"/>
      <c r="AB275" s="3"/>
      <c r="AC275" s="3"/>
      <c r="AD275" s="3"/>
      <c r="AE275" s="3"/>
      <c r="AF275" s="3"/>
      <c r="AG275" s="3"/>
      <c r="AH275" s="3"/>
      <c r="AI275" s="3"/>
      <c r="AJ275" s="3"/>
      <c r="AK275" s="3"/>
      <c r="AL275" s="3"/>
    </row>
    <row r="276" spans="1:38" s="38" customFormat="1" ht="12" customHeight="1" x14ac:dyDescent="0.2">
      <c r="A276" s="2"/>
      <c r="B276" s="2"/>
      <c r="C276" s="2"/>
      <c r="D276" s="2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7"/>
      <c r="U276" s="3"/>
      <c r="V276" s="3"/>
      <c r="W276" s="1"/>
      <c r="X276" s="1"/>
      <c r="Y276" s="3"/>
      <c r="Z276" s="3"/>
      <c r="AA276" s="3"/>
      <c r="AB276" s="3"/>
      <c r="AC276" s="3"/>
      <c r="AD276" s="3"/>
      <c r="AE276" s="3"/>
      <c r="AF276" s="3"/>
      <c r="AG276" s="3"/>
      <c r="AH276" s="3"/>
      <c r="AI276" s="3"/>
      <c r="AJ276" s="3"/>
      <c r="AK276" s="3"/>
      <c r="AL276" s="3"/>
    </row>
    <row r="277" spans="1:38" s="38" customFormat="1" ht="43.5" customHeight="1" x14ac:dyDescent="0.2">
      <c r="A277" s="2"/>
      <c r="B277" s="2"/>
      <c r="C277" s="2"/>
      <c r="D277" s="2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7"/>
      <c r="U277" s="3"/>
      <c r="V277" s="3"/>
      <c r="W277" s="1"/>
      <c r="X277" s="1"/>
      <c r="Y277" s="3"/>
      <c r="Z277" s="3"/>
      <c r="AA277" s="3"/>
      <c r="AB277" s="3"/>
      <c r="AC277" s="3"/>
      <c r="AD277" s="3"/>
      <c r="AE277" s="3"/>
      <c r="AF277" s="3"/>
      <c r="AG277" s="3"/>
      <c r="AH277" s="3"/>
      <c r="AI277" s="3"/>
      <c r="AJ277" s="3"/>
      <c r="AK277" s="3"/>
      <c r="AL277" s="3"/>
    </row>
    <row r="278" spans="1:38" s="38" customFormat="1" ht="12" customHeight="1" x14ac:dyDescent="0.2">
      <c r="A278" s="2"/>
      <c r="B278" s="2"/>
      <c r="C278" s="2"/>
      <c r="D278" s="2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7"/>
      <c r="U278" s="3"/>
      <c r="V278" s="3"/>
      <c r="W278" s="1"/>
      <c r="X278" s="1"/>
      <c r="Y278" s="3"/>
      <c r="Z278" s="3"/>
      <c r="AA278" s="3"/>
      <c r="AB278" s="3"/>
      <c r="AC278" s="3"/>
      <c r="AD278" s="3"/>
      <c r="AE278" s="3"/>
      <c r="AF278" s="3"/>
      <c r="AG278" s="3"/>
      <c r="AH278" s="3"/>
      <c r="AI278" s="3"/>
      <c r="AJ278" s="3"/>
      <c r="AK278" s="3"/>
      <c r="AL278" s="3"/>
    </row>
    <row r="279" spans="1:38" s="38" customFormat="1" ht="12" customHeight="1" x14ac:dyDescent="0.2">
      <c r="A279" s="2"/>
      <c r="B279" s="2"/>
      <c r="C279" s="2"/>
      <c r="D279" s="2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7"/>
      <c r="U279" s="3"/>
      <c r="V279" s="3"/>
      <c r="W279" s="1"/>
      <c r="X279" s="1"/>
      <c r="Y279" s="3"/>
      <c r="Z279" s="3"/>
      <c r="AA279" s="3"/>
      <c r="AB279" s="3"/>
      <c r="AC279" s="3"/>
      <c r="AD279" s="3"/>
      <c r="AE279" s="3"/>
      <c r="AF279" s="3"/>
      <c r="AG279" s="3"/>
      <c r="AH279" s="3"/>
      <c r="AI279" s="3"/>
      <c r="AJ279" s="3"/>
      <c r="AK279" s="3"/>
      <c r="AL279" s="3"/>
    </row>
    <row r="280" spans="1:38" s="38" customFormat="1" ht="12" customHeight="1" x14ac:dyDescent="0.2">
      <c r="A280" s="2"/>
      <c r="B280" s="2"/>
      <c r="C280" s="2"/>
      <c r="D280" s="2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7"/>
      <c r="U280" s="3"/>
      <c r="V280" s="3"/>
      <c r="W280" s="1"/>
      <c r="X280" s="1"/>
      <c r="Y280" s="3"/>
      <c r="Z280" s="3"/>
      <c r="AA280" s="3"/>
      <c r="AB280" s="3"/>
      <c r="AC280" s="3"/>
      <c r="AD280" s="3"/>
      <c r="AE280" s="3"/>
      <c r="AF280" s="3"/>
      <c r="AG280" s="3"/>
      <c r="AH280" s="3"/>
      <c r="AI280" s="3"/>
      <c r="AJ280" s="3"/>
      <c r="AK280" s="3"/>
      <c r="AL280" s="3"/>
    </row>
    <row r="281" spans="1:38" s="38" customFormat="1" ht="43.5" customHeight="1" x14ac:dyDescent="0.2">
      <c r="A281" s="2"/>
      <c r="B281" s="2"/>
      <c r="C281" s="2"/>
      <c r="D281" s="2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7"/>
      <c r="U281" s="3"/>
      <c r="V281" s="3"/>
      <c r="W281" s="1"/>
      <c r="X281" s="1"/>
      <c r="Y281" s="3"/>
      <c r="Z281" s="3"/>
      <c r="AA281" s="3"/>
      <c r="AB281" s="3"/>
      <c r="AC281" s="3"/>
      <c r="AD281" s="3"/>
      <c r="AE281" s="3"/>
      <c r="AF281" s="3"/>
      <c r="AG281" s="3"/>
      <c r="AH281" s="3"/>
      <c r="AI281" s="3"/>
      <c r="AJ281" s="3"/>
      <c r="AK281" s="3"/>
      <c r="AL281" s="3"/>
    </row>
    <row r="282" spans="1:38" s="38" customFormat="1" ht="12" customHeight="1" x14ac:dyDescent="0.2">
      <c r="A282" s="2"/>
      <c r="B282" s="2"/>
      <c r="C282" s="2"/>
      <c r="D282" s="2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7"/>
      <c r="U282" s="3"/>
      <c r="V282" s="3"/>
      <c r="W282" s="1"/>
      <c r="X282" s="1"/>
      <c r="Y282" s="3"/>
      <c r="Z282" s="3"/>
      <c r="AA282" s="3"/>
      <c r="AB282" s="3"/>
      <c r="AC282" s="3"/>
      <c r="AD282" s="3"/>
      <c r="AE282" s="3"/>
      <c r="AF282" s="3"/>
      <c r="AG282" s="3"/>
      <c r="AH282" s="3"/>
      <c r="AI282" s="3"/>
      <c r="AJ282" s="3"/>
      <c r="AK282" s="3"/>
      <c r="AL282" s="3"/>
    </row>
    <row r="283" spans="1:38" s="38" customFormat="1" ht="12" customHeight="1" x14ac:dyDescent="0.2">
      <c r="A283" s="2"/>
      <c r="B283" s="2"/>
      <c r="C283" s="2"/>
      <c r="D283" s="2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7"/>
      <c r="U283" s="3"/>
      <c r="V283" s="3"/>
      <c r="W283" s="1"/>
      <c r="X283" s="1"/>
      <c r="Y283" s="3"/>
      <c r="Z283" s="3"/>
      <c r="AA283" s="3"/>
      <c r="AB283" s="3"/>
      <c r="AC283" s="3"/>
      <c r="AD283" s="3"/>
      <c r="AE283" s="3"/>
      <c r="AF283" s="3"/>
      <c r="AG283" s="3"/>
      <c r="AH283" s="3"/>
      <c r="AI283" s="3"/>
      <c r="AJ283" s="3"/>
      <c r="AK283" s="3"/>
      <c r="AL283" s="3"/>
    </row>
    <row r="284" spans="1:38" s="38" customFormat="1" ht="12" customHeight="1" x14ac:dyDescent="0.2">
      <c r="A284" s="2"/>
      <c r="B284" s="2"/>
      <c r="C284" s="2"/>
      <c r="D284" s="2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7"/>
      <c r="U284" s="3"/>
      <c r="V284" s="3"/>
      <c r="W284" s="1"/>
      <c r="X284" s="1"/>
      <c r="Y284" s="3"/>
      <c r="Z284" s="3"/>
      <c r="AA284" s="3"/>
      <c r="AB284" s="3"/>
      <c r="AC284" s="3"/>
      <c r="AD284" s="3"/>
      <c r="AE284" s="3"/>
      <c r="AF284" s="3"/>
      <c r="AG284" s="3"/>
      <c r="AH284" s="3"/>
      <c r="AI284" s="3"/>
      <c r="AJ284" s="3"/>
      <c r="AK284" s="3"/>
      <c r="AL284" s="3"/>
    </row>
    <row r="285" spans="1:38" s="38" customFormat="1" ht="12" customHeight="1" x14ac:dyDescent="0.2">
      <c r="A285" s="2"/>
      <c r="B285" s="2"/>
      <c r="C285" s="2"/>
      <c r="D285" s="2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7"/>
      <c r="U285" s="3"/>
      <c r="V285" s="3"/>
      <c r="W285" s="1"/>
      <c r="X285" s="1"/>
      <c r="Y285" s="3"/>
      <c r="Z285" s="3"/>
      <c r="AA285" s="3"/>
      <c r="AB285" s="3"/>
      <c r="AC285" s="3"/>
      <c r="AD285" s="3"/>
      <c r="AE285" s="3"/>
      <c r="AF285" s="3"/>
      <c r="AG285" s="3"/>
      <c r="AH285" s="3"/>
      <c r="AI285" s="3"/>
      <c r="AJ285" s="3"/>
      <c r="AK285" s="3"/>
      <c r="AL285" s="3"/>
    </row>
    <row r="286" spans="1:38" s="38" customFormat="1" ht="28.5" customHeight="1" x14ac:dyDescent="0.2">
      <c r="A286" s="2"/>
      <c r="B286" s="2"/>
      <c r="C286" s="2"/>
      <c r="D286" s="2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7"/>
      <c r="U286" s="3"/>
      <c r="V286" s="3"/>
      <c r="W286" s="1"/>
      <c r="X286" s="1"/>
      <c r="Y286" s="3"/>
      <c r="Z286" s="3"/>
      <c r="AA286" s="3"/>
      <c r="AB286" s="3"/>
      <c r="AC286" s="3"/>
      <c r="AD286" s="3"/>
      <c r="AE286" s="3"/>
      <c r="AF286" s="3"/>
      <c r="AG286" s="3"/>
      <c r="AH286" s="3"/>
      <c r="AI286" s="3"/>
      <c r="AJ286" s="3"/>
      <c r="AK286" s="3"/>
      <c r="AL286" s="3"/>
    </row>
    <row r="287" spans="1:38" s="38" customFormat="1" ht="12" customHeight="1" x14ac:dyDescent="0.2">
      <c r="A287" s="2"/>
      <c r="B287" s="2"/>
      <c r="C287" s="2"/>
      <c r="D287" s="2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7"/>
      <c r="U287" s="3"/>
      <c r="V287" s="3"/>
      <c r="W287" s="1"/>
      <c r="X287" s="1"/>
      <c r="Y287" s="3"/>
      <c r="Z287" s="3"/>
      <c r="AA287" s="3"/>
      <c r="AB287" s="3"/>
      <c r="AC287" s="3"/>
      <c r="AD287" s="3"/>
      <c r="AE287" s="3"/>
      <c r="AF287" s="3"/>
      <c r="AG287" s="3"/>
      <c r="AH287" s="3"/>
      <c r="AI287" s="3"/>
      <c r="AJ287" s="3"/>
      <c r="AK287" s="3"/>
      <c r="AL287" s="3"/>
    </row>
    <row r="288" spans="1:38" s="38" customFormat="1" ht="12" customHeight="1" x14ac:dyDescent="0.2">
      <c r="A288" s="2"/>
      <c r="B288" s="2"/>
      <c r="C288" s="2"/>
      <c r="D288" s="2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7"/>
      <c r="U288" s="3"/>
      <c r="V288" s="3"/>
      <c r="W288" s="1"/>
      <c r="X288" s="1"/>
      <c r="Y288" s="3"/>
      <c r="Z288" s="3"/>
      <c r="AA288" s="3"/>
      <c r="AB288" s="3"/>
      <c r="AC288" s="3"/>
      <c r="AD288" s="3"/>
      <c r="AE288" s="3"/>
      <c r="AF288" s="3"/>
      <c r="AG288" s="3"/>
      <c r="AH288" s="3"/>
      <c r="AI288" s="3"/>
      <c r="AJ288" s="3"/>
      <c r="AK288" s="3"/>
      <c r="AL288" s="3"/>
    </row>
    <row r="289" spans="1:38" s="38" customFormat="1" ht="12" customHeight="1" x14ac:dyDescent="0.2">
      <c r="A289" s="2"/>
      <c r="B289" s="2"/>
      <c r="C289" s="2"/>
      <c r="D289" s="2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7"/>
      <c r="U289" s="3"/>
      <c r="V289" s="3"/>
      <c r="W289" s="1"/>
      <c r="X289" s="1"/>
      <c r="Y289" s="3"/>
      <c r="Z289" s="3"/>
      <c r="AA289" s="3"/>
      <c r="AB289" s="3"/>
      <c r="AC289" s="3"/>
      <c r="AD289" s="3"/>
      <c r="AE289" s="3"/>
      <c r="AF289" s="3"/>
      <c r="AG289" s="3"/>
      <c r="AH289" s="3"/>
      <c r="AI289" s="3"/>
      <c r="AJ289" s="3"/>
      <c r="AK289" s="3"/>
      <c r="AL289" s="3"/>
    </row>
    <row r="290" spans="1:38" s="38" customFormat="1" ht="26.25" customHeight="1" x14ac:dyDescent="0.2">
      <c r="A290" s="2"/>
      <c r="B290" s="2"/>
      <c r="C290" s="2"/>
      <c r="D290" s="2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7"/>
      <c r="U290" s="3"/>
      <c r="V290" s="3"/>
      <c r="W290" s="1"/>
      <c r="X290" s="1"/>
      <c r="Y290" s="3"/>
      <c r="Z290" s="3"/>
      <c r="AA290" s="3"/>
      <c r="AB290" s="3"/>
      <c r="AC290" s="3"/>
      <c r="AD290" s="3"/>
      <c r="AE290" s="3"/>
      <c r="AF290" s="3"/>
      <c r="AG290" s="3"/>
      <c r="AH290" s="3"/>
      <c r="AI290" s="3"/>
      <c r="AJ290" s="3"/>
      <c r="AK290" s="3"/>
      <c r="AL290" s="3"/>
    </row>
    <row r="291" spans="1:38" s="38" customFormat="1" ht="12" customHeight="1" x14ac:dyDescent="0.2">
      <c r="A291" s="2"/>
      <c r="B291" s="2"/>
      <c r="C291" s="2"/>
      <c r="D291" s="2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7"/>
      <c r="U291" s="3"/>
      <c r="V291" s="3"/>
      <c r="W291" s="1"/>
      <c r="X291" s="1"/>
      <c r="Y291" s="3"/>
      <c r="Z291" s="3"/>
      <c r="AA291" s="3"/>
      <c r="AB291" s="3"/>
      <c r="AC291" s="3"/>
      <c r="AD291" s="3"/>
      <c r="AE291" s="3"/>
      <c r="AF291" s="3"/>
      <c r="AG291" s="3"/>
      <c r="AH291" s="3"/>
      <c r="AI291" s="3"/>
      <c r="AJ291" s="3"/>
      <c r="AK291" s="3"/>
      <c r="AL291" s="3"/>
    </row>
    <row r="292" spans="1:38" s="38" customFormat="1" ht="12" customHeight="1" x14ac:dyDescent="0.2">
      <c r="A292" s="2"/>
      <c r="B292" s="2"/>
      <c r="C292" s="2"/>
      <c r="D292" s="2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7"/>
      <c r="U292" s="3"/>
      <c r="V292" s="3"/>
      <c r="W292" s="1"/>
      <c r="X292" s="1"/>
      <c r="Y292" s="3"/>
      <c r="Z292" s="3"/>
      <c r="AA292" s="3"/>
      <c r="AB292" s="3"/>
      <c r="AC292" s="3"/>
      <c r="AD292" s="3"/>
      <c r="AE292" s="3"/>
      <c r="AF292" s="3"/>
      <c r="AG292" s="3"/>
      <c r="AH292" s="3"/>
      <c r="AI292" s="3"/>
      <c r="AJ292" s="3"/>
      <c r="AK292" s="3"/>
      <c r="AL292" s="3"/>
    </row>
    <row r="293" spans="1:38" s="38" customFormat="1" ht="12" customHeight="1" x14ac:dyDescent="0.2">
      <c r="A293" s="2"/>
      <c r="B293" s="2"/>
      <c r="C293" s="2"/>
      <c r="D293" s="2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7"/>
      <c r="U293" s="3"/>
      <c r="V293" s="3"/>
      <c r="W293" s="1"/>
      <c r="X293" s="1"/>
      <c r="Y293" s="3"/>
      <c r="Z293" s="3"/>
      <c r="AA293" s="3"/>
      <c r="AB293" s="3"/>
      <c r="AC293" s="3"/>
      <c r="AD293" s="3"/>
      <c r="AE293" s="3"/>
      <c r="AF293" s="3"/>
      <c r="AG293" s="3"/>
      <c r="AH293" s="3"/>
      <c r="AI293" s="3"/>
      <c r="AJ293" s="3"/>
      <c r="AK293" s="3"/>
      <c r="AL293" s="3"/>
    </row>
    <row r="294" spans="1:38" s="38" customFormat="1" ht="12" customHeight="1" x14ac:dyDescent="0.2">
      <c r="A294" s="2"/>
      <c r="B294" s="2"/>
      <c r="C294" s="2"/>
      <c r="D294" s="2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7"/>
      <c r="U294" s="3"/>
      <c r="V294" s="3"/>
      <c r="W294" s="1"/>
      <c r="X294" s="1"/>
      <c r="Y294" s="3"/>
      <c r="Z294" s="3"/>
      <c r="AA294" s="3"/>
      <c r="AB294" s="3"/>
      <c r="AC294" s="3"/>
      <c r="AD294" s="3"/>
      <c r="AE294" s="3"/>
      <c r="AF294" s="3"/>
      <c r="AG294" s="3"/>
      <c r="AH294" s="3"/>
      <c r="AI294" s="3"/>
      <c r="AJ294" s="3"/>
      <c r="AK294" s="3"/>
      <c r="AL294" s="3"/>
    </row>
    <row r="295" spans="1:38" s="38" customFormat="1" ht="12" customHeight="1" x14ac:dyDescent="0.2">
      <c r="A295" s="2"/>
      <c r="B295" s="2"/>
      <c r="C295" s="2"/>
      <c r="D295" s="2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7"/>
      <c r="U295" s="3"/>
      <c r="V295" s="3"/>
      <c r="W295" s="1"/>
      <c r="X295" s="1"/>
      <c r="Y295" s="3"/>
      <c r="Z295" s="3"/>
      <c r="AA295" s="3"/>
      <c r="AB295" s="3"/>
      <c r="AC295" s="3"/>
      <c r="AD295" s="3"/>
      <c r="AE295" s="3"/>
      <c r="AF295" s="3"/>
      <c r="AG295" s="3"/>
      <c r="AH295" s="3"/>
      <c r="AI295" s="3"/>
      <c r="AJ295" s="3"/>
      <c r="AK295" s="3"/>
      <c r="AL295" s="3"/>
    </row>
    <row r="296" spans="1:38" s="38" customFormat="1" ht="12" customHeight="1" x14ac:dyDescent="0.2">
      <c r="A296" s="2"/>
      <c r="B296" s="2"/>
      <c r="C296" s="2"/>
      <c r="D296" s="2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7"/>
      <c r="U296" s="3"/>
      <c r="V296" s="3"/>
      <c r="W296" s="1"/>
      <c r="X296" s="1"/>
      <c r="Y296" s="3"/>
      <c r="Z296" s="3"/>
      <c r="AA296" s="3"/>
      <c r="AB296" s="3"/>
      <c r="AC296" s="3"/>
      <c r="AD296" s="3"/>
      <c r="AE296" s="3"/>
      <c r="AF296" s="3"/>
      <c r="AG296" s="3"/>
      <c r="AH296" s="3"/>
      <c r="AI296" s="3"/>
      <c r="AJ296" s="3"/>
      <c r="AK296" s="3"/>
      <c r="AL296" s="3"/>
    </row>
    <row r="297" spans="1:38" s="38" customFormat="1" ht="12" customHeight="1" x14ac:dyDescent="0.2">
      <c r="A297" s="2"/>
      <c r="B297" s="2"/>
      <c r="C297" s="2"/>
      <c r="D297" s="2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7"/>
      <c r="U297" s="3"/>
      <c r="V297" s="3"/>
      <c r="W297" s="1"/>
      <c r="X297" s="1"/>
      <c r="Y297" s="3"/>
      <c r="Z297" s="3"/>
      <c r="AA297" s="3"/>
      <c r="AB297" s="3"/>
      <c r="AC297" s="3"/>
      <c r="AD297" s="3"/>
      <c r="AE297" s="3"/>
      <c r="AF297" s="3"/>
      <c r="AG297" s="3"/>
      <c r="AH297" s="3"/>
      <c r="AI297" s="3"/>
      <c r="AJ297" s="3"/>
      <c r="AK297" s="3"/>
      <c r="AL297" s="3"/>
    </row>
    <row r="298" spans="1:38" s="38" customFormat="1" ht="12" customHeight="1" x14ac:dyDescent="0.2">
      <c r="A298" s="2"/>
      <c r="B298" s="2"/>
      <c r="C298" s="2"/>
      <c r="D298" s="2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7"/>
      <c r="U298" s="3"/>
      <c r="V298" s="3"/>
      <c r="W298" s="1"/>
      <c r="X298" s="1"/>
      <c r="Y298" s="3"/>
      <c r="Z298" s="3"/>
      <c r="AA298" s="3"/>
      <c r="AB298" s="3"/>
      <c r="AC298" s="3"/>
      <c r="AD298" s="3"/>
      <c r="AE298" s="3"/>
      <c r="AF298" s="3"/>
      <c r="AG298" s="3"/>
      <c r="AH298" s="3"/>
      <c r="AI298" s="3"/>
      <c r="AJ298" s="3"/>
      <c r="AK298" s="3"/>
      <c r="AL298" s="3"/>
    </row>
    <row r="299" spans="1:38" s="38" customFormat="1" ht="43.5" customHeight="1" x14ac:dyDescent="0.2">
      <c r="A299" s="2"/>
      <c r="B299" s="2"/>
      <c r="C299" s="2"/>
      <c r="D299" s="2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7"/>
      <c r="U299" s="3"/>
      <c r="V299" s="3"/>
      <c r="W299" s="1"/>
      <c r="X299" s="1"/>
      <c r="Y299" s="3"/>
      <c r="Z299" s="3"/>
      <c r="AA299" s="3"/>
      <c r="AB299" s="3"/>
      <c r="AC299" s="3"/>
      <c r="AD299" s="3"/>
      <c r="AE299" s="3"/>
      <c r="AF299" s="3"/>
      <c r="AG299" s="3"/>
      <c r="AH299" s="3"/>
      <c r="AI299" s="3"/>
      <c r="AJ299" s="3"/>
      <c r="AK299" s="3"/>
      <c r="AL299" s="3"/>
    </row>
    <row r="300" spans="1:38" s="38" customFormat="1" ht="12" customHeight="1" x14ac:dyDescent="0.2">
      <c r="A300" s="2"/>
      <c r="B300" s="2"/>
      <c r="C300" s="2"/>
      <c r="D300" s="2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7"/>
      <c r="U300" s="3"/>
      <c r="V300" s="3"/>
      <c r="W300" s="1"/>
      <c r="X300" s="1"/>
      <c r="Y300" s="3"/>
      <c r="Z300" s="3"/>
      <c r="AA300" s="3"/>
      <c r="AB300" s="3"/>
      <c r="AC300" s="3"/>
      <c r="AD300" s="3"/>
      <c r="AE300" s="3"/>
      <c r="AF300" s="3"/>
      <c r="AG300" s="3"/>
      <c r="AH300" s="3"/>
      <c r="AI300" s="3"/>
      <c r="AJ300" s="3"/>
      <c r="AK300" s="3"/>
      <c r="AL300" s="3"/>
    </row>
    <row r="301" spans="1:38" s="38" customFormat="1" ht="12" customHeight="1" x14ac:dyDescent="0.2">
      <c r="A301" s="2"/>
      <c r="B301" s="2"/>
      <c r="C301" s="2"/>
      <c r="D301" s="2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7"/>
      <c r="U301" s="3"/>
      <c r="V301" s="3"/>
      <c r="W301" s="1"/>
      <c r="X301" s="1"/>
      <c r="Y301" s="3"/>
      <c r="Z301" s="3"/>
      <c r="AA301" s="3"/>
      <c r="AB301" s="3"/>
      <c r="AC301" s="3"/>
      <c r="AD301" s="3"/>
      <c r="AE301" s="3"/>
      <c r="AF301" s="3"/>
      <c r="AG301" s="3"/>
      <c r="AH301" s="3"/>
      <c r="AI301" s="3"/>
      <c r="AJ301" s="3"/>
      <c r="AK301" s="3"/>
      <c r="AL301" s="3"/>
    </row>
    <row r="302" spans="1:38" s="38" customFormat="1" ht="12" customHeight="1" x14ac:dyDescent="0.2">
      <c r="A302" s="2"/>
      <c r="B302" s="2"/>
      <c r="C302" s="2"/>
      <c r="D302" s="2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7"/>
      <c r="U302" s="3"/>
      <c r="V302" s="3"/>
      <c r="W302" s="1"/>
      <c r="X302" s="1"/>
      <c r="Y302" s="3"/>
      <c r="Z302" s="3"/>
      <c r="AA302" s="3"/>
      <c r="AB302" s="3"/>
      <c r="AC302" s="3"/>
      <c r="AD302" s="3"/>
      <c r="AE302" s="3"/>
      <c r="AF302" s="3"/>
      <c r="AG302" s="3"/>
      <c r="AH302" s="3"/>
      <c r="AI302" s="3"/>
      <c r="AJ302" s="3"/>
      <c r="AK302" s="3"/>
      <c r="AL302" s="3"/>
    </row>
    <row r="303" spans="1:38" s="38" customFormat="1" ht="43.5" customHeight="1" x14ac:dyDescent="0.2">
      <c r="A303" s="2"/>
      <c r="B303" s="2"/>
      <c r="C303" s="2"/>
      <c r="D303" s="2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7"/>
      <c r="U303" s="3"/>
      <c r="V303" s="3"/>
      <c r="W303" s="1"/>
      <c r="X303" s="1"/>
      <c r="Y303" s="3"/>
      <c r="Z303" s="3"/>
      <c r="AA303" s="3"/>
      <c r="AB303" s="3"/>
      <c r="AC303" s="3"/>
      <c r="AD303" s="3"/>
      <c r="AE303" s="3"/>
      <c r="AF303" s="3"/>
      <c r="AG303" s="3"/>
      <c r="AH303" s="3"/>
      <c r="AI303" s="3"/>
      <c r="AJ303" s="3"/>
      <c r="AK303" s="3"/>
      <c r="AL303" s="3"/>
    </row>
    <row r="304" spans="1:38" s="38" customFormat="1" ht="12" customHeight="1" x14ac:dyDescent="0.2">
      <c r="A304" s="2"/>
      <c r="B304" s="2"/>
      <c r="C304" s="2"/>
      <c r="D304" s="2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7"/>
      <c r="U304" s="3"/>
      <c r="V304" s="3"/>
      <c r="W304" s="1"/>
      <c r="X304" s="1"/>
      <c r="Y304" s="3"/>
      <c r="Z304" s="3"/>
      <c r="AA304" s="3"/>
      <c r="AB304" s="3"/>
      <c r="AC304" s="3"/>
      <c r="AD304" s="3"/>
      <c r="AE304" s="3"/>
      <c r="AF304" s="3"/>
      <c r="AG304" s="3"/>
      <c r="AH304" s="3"/>
      <c r="AI304" s="3"/>
      <c r="AJ304" s="3"/>
      <c r="AK304" s="3"/>
      <c r="AL304" s="3"/>
    </row>
    <row r="305" spans="1:38" s="38" customFormat="1" ht="12" customHeight="1" x14ac:dyDescent="0.2">
      <c r="A305" s="2"/>
      <c r="B305" s="2"/>
      <c r="C305" s="2"/>
      <c r="D305" s="2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7"/>
      <c r="U305" s="3"/>
      <c r="V305" s="3"/>
      <c r="W305" s="1"/>
      <c r="X305" s="1"/>
      <c r="Y305" s="3"/>
      <c r="Z305" s="3"/>
      <c r="AA305" s="3"/>
      <c r="AB305" s="3"/>
      <c r="AC305" s="3"/>
      <c r="AD305" s="3"/>
      <c r="AE305" s="3"/>
      <c r="AF305" s="3"/>
      <c r="AG305" s="3"/>
      <c r="AH305" s="3"/>
      <c r="AI305" s="3"/>
      <c r="AJ305" s="3"/>
      <c r="AK305" s="3"/>
      <c r="AL305" s="3"/>
    </row>
    <row r="306" spans="1:38" s="38" customFormat="1" ht="43.5" customHeight="1" x14ac:dyDescent="0.2">
      <c r="A306" s="2"/>
      <c r="B306" s="2"/>
      <c r="C306" s="2"/>
      <c r="D306" s="2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7"/>
      <c r="U306" s="3"/>
      <c r="V306" s="3"/>
      <c r="W306" s="1"/>
      <c r="X306" s="1"/>
      <c r="Y306" s="3"/>
      <c r="Z306" s="3"/>
      <c r="AA306" s="3"/>
      <c r="AB306" s="3"/>
      <c r="AC306" s="3"/>
      <c r="AD306" s="3"/>
      <c r="AE306" s="3"/>
      <c r="AF306" s="3"/>
      <c r="AG306" s="3"/>
      <c r="AH306" s="3"/>
      <c r="AI306" s="3"/>
      <c r="AJ306" s="3"/>
      <c r="AK306" s="3"/>
      <c r="AL306" s="3"/>
    </row>
    <row r="307" spans="1:38" s="38" customFormat="1" ht="12" customHeight="1" x14ac:dyDescent="0.2">
      <c r="A307" s="2"/>
      <c r="B307" s="2"/>
      <c r="C307" s="2"/>
      <c r="D307" s="2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7"/>
      <c r="U307" s="3"/>
      <c r="V307" s="3"/>
      <c r="W307" s="1"/>
      <c r="X307" s="1"/>
      <c r="Y307" s="3"/>
      <c r="Z307" s="3"/>
      <c r="AA307" s="3"/>
      <c r="AB307" s="3"/>
      <c r="AC307" s="3"/>
      <c r="AD307" s="3"/>
      <c r="AE307" s="3"/>
      <c r="AF307" s="3"/>
      <c r="AG307" s="3"/>
      <c r="AH307" s="3"/>
      <c r="AI307" s="3"/>
      <c r="AJ307" s="3"/>
      <c r="AK307" s="3"/>
      <c r="AL307" s="3"/>
    </row>
    <row r="308" spans="1:38" s="38" customFormat="1" ht="12" customHeight="1" x14ac:dyDescent="0.2">
      <c r="A308" s="2"/>
      <c r="B308" s="2"/>
      <c r="C308" s="2"/>
      <c r="D308" s="2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7"/>
      <c r="U308" s="3"/>
      <c r="V308" s="3"/>
      <c r="W308" s="1"/>
      <c r="X308" s="1"/>
      <c r="Y308" s="3"/>
      <c r="Z308" s="3"/>
      <c r="AA308" s="3"/>
      <c r="AB308" s="3"/>
      <c r="AC308" s="3"/>
      <c r="AD308" s="3"/>
      <c r="AE308" s="3"/>
      <c r="AF308" s="3"/>
      <c r="AG308" s="3"/>
      <c r="AH308" s="3"/>
      <c r="AI308" s="3"/>
      <c r="AJ308" s="3"/>
      <c r="AK308" s="3"/>
      <c r="AL308" s="3"/>
    </row>
    <row r="309" spans="1:38" s="38" customFormat="1" ht="12" customHeight="1" x14ac:dyDescent="0.2">
      <c r="A309" s="2"/>
      <c r="B309" s="2"/>
      <c r="C309" s="2"/>
      <c r="D309" s="2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7"/>
      <c r="U309" s="3"/>
      <c r="V309" s="3"/>
      <c r="W309" s="1"/>
      <c r="X309" s="1"/>
      <c r="Y309" s="3"/>
      <c r="Z309" s="3"/>
      <c r="AA309" s="3"/>
      <c r="AB309" s="3"/>
      <c r="AC309" s="3"/>
      <c r="AD309" s="3"/>
      <c r="AE309" s="3"/>
      <c r="AF309" s="3"/>
      <c r="AG309" s="3"/>
      <c r="AH309" s="3"/>
      <c r="AI309" s="3"/>
      <c r="AJ309" s="3"/>
      <c r="AK309" s="3"/>
      <c r="AL309" s="3"/>
    </row>
    <row r="310" spans="1:38" s="38" customFormat="1" ht="43.5" customHeight="1" x14ac:dyDescent="0.2">
      <c r="A310" s="2"/>
      <c r="B310" s="2"/>
      <c r="C310" s="2"/>
      <c r="D310" s="2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7"/>
      <c r="U310" s="3"/>
      <c r="V310" s="3"/>
      <c r="W310" s="1"/>
      <c r="X310" s="1"/>
      <c r="Y310" s="3"/>
      <c r="Z310" s="3"/>
      <c r="AA310" s="3"/>
      <c r="AB310" s="3"/>
      <c r="AC310" s="3"/>
      <c r="AD310" s="3"/>
      <c r="AE310" s="3"/>
      <c r="AF310" s="3"/>
      <c r="AG310" s="3"/>
      <c r="AH310" s="3"/>
      <c r="AI310" s="3"/>
      <c r="AJ310" s="3"/>
      <c r="AK310" s="3"/>
      <c r="AL310" s="3"/>
    </row>
    <row r="311" spans="1:38" s="38" customFormat="1" ht="12" customHeight="1" x14ac:dyDescent="0.2">
      <c r="A311" s="2"/>
      <c r="B311" s="2"/>
      <c r="C311" s="2"/>
      <c r="D311" s="2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7"/>
      <c r="U311" s="3"/>
      <c r="V311" s="3"/>
      <c r="W311" s="1"/>
      <c r="X311" s="1"/>
      <c r="Y311" s="3"/>
      <c r="Z311" s="3"/>
      <c r="AA311" s="3"/>
      <c r="AB311" s="3"/>
      <c r="AC311" s="3"/>
      <c r="AD311" s="3"/>
      <c r="AE311" s="3"/>
      <c r="AF311" s="3"/>
      <c r="AG311" s="3"/>
      <c r="AH311" s="3"/>
      <c r="AI311" s="3"/>
      <c r="AJ311" s="3"/>
      <c r="AK311" s="3"/>
      <c r="AL311" s="3"/>
    </row>
    <row r="312" spans="1:38" s="38" customFormat="1" ht="12" customHeight="1" x14ac:dyDescent="0.2">
      <c r="A312" s="2"/>
      <c r="B312" s="2"/>
      <c r="C312" s="2"/>
      <c r="D312" s="2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7"/>
      <c r="U312" s="3"/>
      <c r="V312" s="3"/>
      <c r="W312" s="1"/>
      <c r="X312" s="1"/>
      <c r="Y312" s="3"/>
      <c r="Z312" s="3"/>
      <c r="AA312" s="3"/>
      <c r="AB312" s="3"/>
      <c r="AC312" s="3"/>
      <c r="AD312" s="3"/>
      <c r="AE312" s="3"/>
      <c r="AF312" s="3"/>
      <c r="AG312" s="3"/>
      <c r="AH312" s="3"/>
      <c r="AI312" s="3"/>
      <c r="AJ312" s="3"/>
      <c r="AK312" s="3"/>
      <c r="AL312" s="3"/>
    </row>
    <row r="313" spans="1:38" s="38" customFormat="1" ht="12" customHeight="1" x14ac:dyDescent="0.2">
      <c r="A313" s="2"/>
      <c r="B313" s="2"/>
      <c r="C313" s="2"/>
      <c r="D313" s="2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7"/>
      <c r="U313" s="3"/>
      <c r="V313" s="3"/>
      <c r="W313" s="1"/>
      <c r="X313" s="1"/>
      <c r="Y313" s="3"/>
      <c r="Z313" s="3"/>
      <c r="AA313" s="3"/>
      <c r="AB313" s="3"/>
      <c r="AC313" s="3"/>
      <c r="AD313" s="3"/>
      <c r="AE313" s="3"/>
      <c r="AF313" s="3"/>
      <c r="AG313" s="3"/>
      <c r="AH313" s="3"/>
      <c r="AI313" s="3"/>
      <c r="AJ313" s="3"/>
      <c r="AK313" s="3"/>
      <c r="AL313" s="3"/>
    </row>
    <row r="314" spans="1:38" s="38" customFormat="1" ht="12" customHeight="1" x14ac:dyDescent="0.2">
      <c r="A314" s="2"/>
      <c r="B314" s="2"/>
      <c r="C314" s="2"/>
      <c r="D314" s="2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7"/>
      <c r="U314" s="3"/>
      <c r="V314" s="3"/>
      <c r="W314" s="1"/>
      <c r="X314" s="1"/>
      <c r="Y314" s="3"/>
      <c r="Z314" s="3"/>
      <c r="AA314" s="3"/>
      <c r="AB314" s="3"/>
      <c r="AC314" s="3"/>
      <c r="AD314" s="3"/>
      <c r="AE314" s="3"/>
      <c r="AF314" s="3"/>
      <c r="AG314" s="3"/>
      <c r="AH314" s="3"/>
      <c r="AI314" s="3"/>
      <c r="AJ314" s="3"/>
      <c r="AK314" s="3"/>
      <c r="AL314" s="3"/>
    </row>
    <row r="315" spans="1:38" s="38" customFormat="1" ht="12" customHeight="1" x14ac:dyDescent="0.2">
      <c r="A315" s="2"/>
      <c r="B315" s="2"/>
      <c r="C315" s="2"/>
      <c r="D315" s="2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7"/>
      <c r="U315" s="3"/>
      <c r="V315" s="3"/>
      <c r="W315" s="1"/>
      <c r="X315" s="1"/>
      <c r="Y315" s="3"/>
      <c r="Z315" s="3"/>
      <c r="AA315" s="3"/>
      <c r="AB315" s="3"/>
      <c r="AC315" s="3"/>
      <c r="AD315" s="3"/>
      <c r="AE315" s="3"/>
      <c r="AF315" s="3"/>
      <c r="AG315" s="3"/>
      <c r="AH315" s="3"/>
      <c r="AI315" s="3"/>
      <c r="AJ315" s="3"/>
      <c r="AK315" s="3"/>
      <c r="AL315" s="3"/>
    </row>
    <row r="316" spans="1:38" s="38" customFormat="1" ht="12" customHeight="1" x14ac:dyDescent="0.2">
      <c r="A316" s="2"/>
      <c r="B316" s="2"/>
      <c r="C316" s="2"/>
      <c r="D316" s="2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7"/>
      <c r="U316" s="3"/>
      <c r="V316" s="3"/>
      <c r="W316" s="1"/>
      <c r="X316" s="1"/>
      <c r="Y316" s="3"/>
      <c r="Z316" s="3"/>
      <c r="AA316" s="3"/>
      <c r="AB316" s="3"/>
      <c r="AC316" s="3"/>
      <c r="AD316" s="3"/>
      <c r="AE316" s="3"/>
      <c r="AF316" s="3"/>
      <c r="AG316" s="3"/>
      <c r="AH316" s="3"/>
      <c r="AI316" s="3"/>
      <c r="AJ316" s="3"/>
      <c r="AK316" s="3"/>
      <c r="AL316" s="3"/>
    </row>
    <row r="317" spans="1:38" s="38" customFormat="1" ht="12" customHeight="1" x14ac:dyDescent="0.2">
      <c r="A317" s="2"/>
      <c r="B317" s="2"/>
      <c r="C317" s="2"/>
      <c r="D317" s="2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7"/>
      <c r="U317" s="3"/>
      <c r="V317" s="3"/>
      <c r="W317" s="1"/>
      <c r="X317" s="1"/>
      <c r="Y317" s="3"/>
      <c r="Z317" s="3"/>
      <c r="AA317" s="3"/>
      <c r="AB317" s="3"/>
      <c r="AC317" s="3"/>
      <c r="AD317" s="3"/>
      <c r="AE317" s="3"/>
      <c r="AF317" s="3"/>
      <c r="AG317" s="3"/>
      <c r="AH317" s="3"/>
      <c r="AI317" s="3"/>
      <c r="AJ317" s="3"/>
      <c r="AK317" s="3"/>
      <c r="AL317" s="3"/>
    </row>
    <row r="318" spans="1:38" s="38" customFormat="1" ht="43.5" customHeight="1" x14ac:dyDescent="0.2">
      <c r="A318" s="2"/>
      <c r="B318" s="2"/>
      <c r="C318" s="2"/>
      <c r="D318" s="2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7"/>
      <c r="U318" s="3"/>
      <c r="V318" s="3"/>
      <c r="W318" s="1"/>
      <c r="X318" s="1"/>
      <c r="Y318" s="3"/>
      <c r="Z318" s="3"/>
      <c r="AA318" s="3"/>
      <c r="AB318" s="3"/>
      <c r="AC318" s="3"/>
      <c r="AD318" s="3"/>
      <c r="AE318" s="3"/>
      <c r="AF318" s="3"/>
      <c r="AG318" s="3"/>
      <c r="AH318" s="3"/>
      <c r="AI318" s="3"/>
      <c r="AJ318" s="3"/>
      <c r="AK318" s="3"/>
      <c r="AL318" s="3"/>
    </row>
    <row r="319" spans="1:38" s="38" customFormat="1" ht="12" customHeight="1" x14ac:dyDescent="0.2">
      <c r="A319" s="2"/>
      <c r="B319" s="2"/>
      <c r="C319" s="2"/>
      <c r="D319" s="2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7"/>
      <c r="U319" s="3"/>
      <c r="V319" s="3"/>
      <c r="W319" s="1"/>
      <c r="X319" s="1"/>
      <c r="Y319" s="3"/>
      <c r="Z319" s="3"/>
      <c r="AA319" s="3"/>
      <c r="AB319" s="3"/>
      <c r="AC319" s="3"/>
      <c r="AD319" s="3"/>
      <c r="AE319" s="3"/>
      <c r="AF319" s="3"/>
      <c r="AG319" s="3"/>
      <c r="AH319" s="3"/>
      <c r="AI319" s="3"/>
      <c r="AJ319" s="3"/>
      <c r="AK319" s="3"/>
      <c r="AL319" s="3"/>
    </row>
    <row r="320" spans="1:38" s="38" customFormat="1" ht="12" customHeight="1" x14ac:dyDescent="0.2">
      <c r="A320" s="2"/>
      <c r="B320" s="2"/>
      <c r="C320" s="2"/>
      <c r="D320" s="2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7"/>
      <c r="U320" s="3"/>
      <c r="V320" s="3"/>
      <c r="W320" s="1"/>
      <c r="X320" s="1"/>
      <c r="Y320" s="3"/>
      <c r="Z320" s="3"/>
      <c r="AA320" s="3"/>
      <c r="AB320" s="3"/>
      <c r="AC320" s="3"/>
      <c r="AD320" s="3"/>
      <c r="AE320" s="3"/>
      <c r="AF320" s="3"/>
      <c r="AG320" s="3"/>
      <c r="AH320" s="3"/>
      <c r="AI320" s="3"/>
      <c r="AJ320" s="3"/>
      <c r="AK320" s="3"/>
      <c r="AL320" s="3"/>
    </row>
    <row r="321" spans="1:38" s="38" customFormat="1" ht="12" customHeight="1" x14ac:dyDescent="0.2">
      <c r="A321" s="2"/>
      <c r="B321" s="2"/>
      <c r="C321" s="2"/>
      <c r="D321" s="2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7"/>
      <c r="U321" s="3"/>
      <c r="V321" s="3"/>
      <c r="W321" s="1"/>
      <c r="X321" s="1"/>
      <c r="Y321" s="3"/>
      <c r="Z321" s="3"/>
      <c r="AA321" s="3"/>
      <c r="AB321" s="3"/>
      <c r="AC321" s="3"/>
      <c r="AD321" s="3"/>
      <c r="AE321" s="3"/>
      <c r="AF321" s="3"/>
      <c r="AG321" s="3"/>
      <c r="AH321" s="3"/>
      <c r="AI321" s="3"/>
      <c r="AJ321" s="3"/>
      <c r="AK321" s="3"/>
      <c r="AL321" s="3"/>
    </row>
    <row r="322" spans="1:38" s="38" customFormat="1" ht="12" customHeight="1" x14ac:dyDescent="0.2">
      <c r="A322" s="2"/>
      <c r="B322" s="2"/>
      <c r="C322" s="2"/>
      <c r="D322" s="2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7"/>
      <c r="U322" s="3"/>
      <c r="V322" s="3"/>
      <c r="W322" s="1"/>
      <c r="X322" s="1"/>
      <c r="Y322" s="3"/>
      <c r="Z322" s="3"/>
      <c r="AA322" s="3"/>
      <c r="AB322" s="3"/>
      <c r="AC322" s="3"/>
      <c r="AD322" s="3"/>
      <c r="AE322" s="3"/>
      <c r="AF322" s="3"/>
      <c r="AG322" s="3"/>
      <c r="AH322" s="3"/>
      <c r="AI322" s="3"/>
      <c r="AJ322" s="3"/>
      <c r="AK322" s="3"/>
      <c r="AL322" s="3"/>
    </row>
    <row r="323" spans="1:38" s="38" customFormat="1" ht="27.75" customHeight="1" x14ac:dyDescent="0.2">
      <c r="A323" s="2"/>
      <c r="B323" s="2"/>
      <c r="C323" s="2"/>
      <c r="D323" s="2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7"/>
      <c r="U323" s="3"/>
      <c r="V323" s="3"/>
      <c r="W323" s="1"/>
      <c r="X323" s="1"/>
      <c r="Y323" s="3"/>
      <c r="Z323" s="3"/>
      <c r="AA323" s="3"/>
      <c r="AB323" s="3"/>
      <c r="AC323" s="3"/>
      <c r="AD323" s="3"/>
      <c r="AE323" s="3"/>
      <c r="AF323" s="3"/>
      <c r="AG323" s="3"/>
      <c r="AH323" s="3"/>
      <c r="AI323" s="3"/>
      <c r="AJ323" s="3"/>
      <c r="AK323" s="3"/>
      <c r="AL323" s="3"/>
    </row>
    <row r="324" spans="1:38" s="38" customFormat="1" ht="12" customHeight="1" x14ac:dyDescent="0.2">
      <c r="A324" s="2"/>
      <c r="B324" s="2"/>
      <c r="C324" s="2"/>
      <c r="D324" s="2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7"/>
      <c r="U324" s="3"/>
      <c r="V324" s="3"/>
      <c r="W324" s="1"/>
      <c r="X324" s="1"/>
      <c r="Y324" s="3"/>
      <c r="Z324" s="3"/>
      <c r="AA324" s="3"/>
      <c r="AB324" s="3"/>
      <c r="AC324" s="3"/>
      <c r="AD324" s="3"/>
      <c r="AE324" s="3"/>
      <c r="AF324" s="3"/>
      <c r="AG324" s="3"/>
      <c r="AH324" s="3"/>
      <c r="AI324" s="3"/>
      <c r="AJ324" s="3"/>
      <c r="AK324" s="3"/>
      <c r="AL324" s="3"/>
    </row>
    <row r="325" spans="1:38" s="38" customFormat="1" ht="12" customHeight="1" x14ac:dyDescent="0.2">
      <c r="A325" s="2"/>
      <c r="B325" s="2"/>
      <c r="C325" s="2"/>
      <c r="D325" s="2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7"/>
      <c r="U325" s="3"/>
      <c r="V325" s="3"/>
      <c r="W325" s="1"/>
      <c r="X325" s="1"/>
      <c r="Y325" s="3"/>
      <c r="Z325" s="3"/>
      <c r="AA325" s="3"/>
      <c r="AB325" s="3"/>
      <c r="AC325" s="3"/>
      <c r="AD325" s="3"/>
      <c r="AE325" s="3"/>
      <c r="AF325" s="3"/>
      <c r="AG325" s="3"/>
      <c r="AH325" s="3"/>
      <c r="AI325" s="3"/>
      <c r="AJ325" s="3"/>
      <c r="AK325" s="3"/>
      <c r="AL325" s="3"/>
    </row>
    <row r="326" spans="1:38" s="38" customFormat="1" ht="39" customHeight="1" x14ac:dyDescent="0.2">
      <c r="A326" s="2"/>
      <c r="B326" s="2"/>
      <c r="C326" s="2"/>
      <c r="D326" s="2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7"/>
      <c r="U326" s="3"/>
      <c r="V326" s="3"/>
      <c r="W326" s="1"/>
      <c r="X326" s="1"/>
      <c r="Y326" s="3"/>
      <c r="Z326" s="3"/>
      <c r="AA326" s="3"/>
      <c r="AB326" s="3"/>
      <c r="AC326" s="3"/>
      <c r="AD326" s="3"/>
      <c r="AE326" s="3"/>
      <c r="AF326" s="3"/>
      <c r="AG326" s="3"/>
      <c r="AH326" s="3"/>
      <c r="AI326" s="3"/>
      <c r="AJ326" s="3"/>
      <c r="AK326" s="3"/>
      <c r="AL326" s="3"/>
    </row>
    <row r="327" spans="1:38" s="38" customFormat="1" ht="12" customHeight="1" x14ac:dyDescent="0.2">
      <c r="A327" s="2"/>
      <c r="B327" s="2"/>
      <c r="C327" s="2"/>
      <c r="D327" s="2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7"/>
      <c r="U327" s="3"/>
      <c r="V327" s="3"/>
      <c r="W327" s="1"/>
      <c r="X327" s="1"/>
      <c r="Y327" s="3"/>
      <c r="Z327" s="3"/>
      <c r="AA327" s="3"/>
      <c r="AB327" s="3"/>
      <c r="AC327" s="3"/>
      <c r="AD327" s="3"/>
      <c r="AE327" s="3"/>
      <c r="AF327" s="3"/>
      <c r="AG327" s="3"/>
      <c r="AH327" s="3"/>
      <c r="AI327" s="3"/>
      <c r="AJ327" s="3"/>
      <c r="AK327" s="3"/>
      <c r="AL327" s="3"/>
    </row>
    <row r="328" spans="1:38" s="38" customFormat="1" ht="12" customHeight="1" x14ac:dyDescent="0.2">
      <c r="A328" s="2"/>
      <c r="B328" s="2"/>
      <c r="C328" s="2"/>
      <c r="D328" s="2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7"/>
      <c r="U328" s="3"/>
      <c r="V328" s="3"/>
      <c r="W328" s="1"/>
      <c r="X328" s="1"/>
      <c r="Y328" s="3"/>
      <c r="Z328" s="3"/>
      <c r="AA328" s="3"/>
      <c r="AB328" s="3"/>
      <c r="AC328" s="3"/>
      <c r="AD328" s="3"/>
      <c r="AE328" s="3"/>
      <c r="AF328" s="3"/>
      <c r="AG328" s="3"/>
      <c r="AH328" s="3"/>
      <c r="AI328" s="3"/>
      <c r="AJ328" s="3"/>
      <c r="AK328" s="3"/>
      <c r="AL328" s="3"/>
    </row>
    <row r="329" spans="1:38" s="38" customFormat="1" ht="12" customHeight="1" x14ac:dyDescent="0.2">
      <c r="A329" s="2"/>
      <c r="B329" s="2"/>
      <c r="C329" s="2"/>
      <c r="D329" s="2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7"/>
      <c r="U329" s="3"/>
      <c r="V329" s="3"/>
      <c r="W329" s="1"/>
      <c r="X329" s="1"/>
      <c r="Y329" s="3"/>
      <c r="Z329" s="3"/>
      <c r="AA329" s="3"/>
      <c r="AB329" s="3"/>
      <c r="AC329" s="3"/>
      <c r="AD329" s="3"/>
      <c r="AE329" s="3"/>
      <c r="AF329" s="3"/>
      <c r="AG329" s="3"/>
      <c r="AH329" s="3"/>
      <c r="AI329" s="3"/>
      <c r="AJ329" s="3"/>
      <c r="AK329" s="3"/>
      <c r="AL329" s="3"/>
    </row>
    <row r="330" spans="1:38" s="38" customFormat="1" ht="12" customHeight="1" x14ac:dyDescent="0.2">
      <c r="A330" s="2"/>
      <c r="B330" s="2"/>
      <c r="C330" s="2"/>
      <c r="D330" s="2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7"/>
      <c r="U330" s="3"/>
      <c r="V330" s="3"/>
      <c r="W330" s="1"/>
      <c r="X330" s="1"/>
      <c r="Y330" s="3"/>
      <c r="Z330" s="3"/>
      <c r="AA330" s="3"/>
      <c r="AB330" s="3"/>
      <c r="AC330" s="3"/>
      <c r="AD330" s="3"/>
      <c r="AE330" s="3"/>
      <c r="AF330" s="3"/>
      <c r="AG330" s="3"/>
      <c r="AH330" s="3"/>
      <c r="AI330" s="3"/>
      <c r="AJ330" s="3"/>
      <c r="AK330" s="3"/>
      <c r="AL330" s="3"/>
    </row>
    <row r="331" spans="1:38" s="38" customFormat="1" ht="43.5" customHeight="1" x14ac:dyDescent="0.2">
      <c r="A331" s="2"/>
      <c r="B331" s="2"/>
      <c r="C331" s="2"/>
      <c r="D331" s="2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7"/>
      <c r="U331" s="3"/>
      <c r="V331" s="3"/>
      <c r="W331" s="1"/>
      <c r="X331" s="1"/>
      <c r="Y331" s="3"/>
      <c r="Z331" s="3"/>
      <c r="AA331" s="3"/>
      <c r="AB331" s="3"/>
      <c r="AC331" s="3"/>
      <c r="AD331" s="3"/>
      <c r="AE331" s="3"/>
      <c r="AF331" s="3"/>
      <c r="AG331" s="3"/>
      <c r="AH331" s="3"/>
      <c r="AI331" s="3"/>
      <c r="AJ331" s="3"/>
      <c r="AK331" s="3"/>
      <c r="AL331" s="3"/>
    </row>
    <row r="332" spans="1:38" s="38" customFormat="1" ht="12" customHeight="1" x14ac:dyDescent="0.2">
      <c r="A332" s="2"/>
      <c r="B332" s="2"/>
      <c r="C332" s="2"/>
      <c r="D332" s="2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7"/>
      <c r="U332" s="3"/>
      <c r="V332" s="3"/>
      <c r="W332" s="1"/>
      <c r="X332" s="1"/>
      <c r="Y332" s="3"/>
      <c r="Z332" s="3"/>
      <c r="AA332" s="3"/>
      <c r="AB332" s="3"/>
      <c r="AC332" s="3"/>
      <c r="AD332" s="3"/>
      <c r="AE332" s="3"/>
      <c r="AF332" s="3"/>
      <c r="AG332" s="3"/>
      <c r="AH332" s="3"/>
      <c r="AI332" s="3"/>
      <c r="AJ332" s="3"/>
      <c r="AK332" s="3"/>
      <c r="AL332" s="3"/>
    </row>
    <row r="333" spans="1:38" s="38" customFormat="1" ht="12" customHeight="1" x14ac:dyDescent="0.2">
      <c r="A333" s="2"/>
      <c r="B333" s="2"/>
      <c r="C333" s="2"/>
      <c r="D333" s="2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7"/>
      <c r="U333" s="3"/>
      <c r="V333" s="3"/>
      <c r="W333" s="1"/>
      <c r="X333" s="1"/>
      <c r="Y333" s="3"/>
      <c r="Z333" s="3"/>
      <c r="AA333" s="3"/>
      <c r="AB333" s="3"/>
      <c r="AC333" s="3"/>
      <c r="AD333" s="3"/>
      <c r="AE333" s="3"/>
      <c r="AF333" s="3"/>
      <c r="AG333" s="3"/>
      <c r="AH333" s="3"/>
      <c r="AI333" s="3"/>
      <c r="AJ333" s="3"/>
      <c r="AK333" s="3"/>
      <c r="AL333" s="3"/>
    </row>
    <row r="334" spans="1:38" s="38" customFormat="1" ht="38.25" customHeight="1" x14ac:dyDescent="0.2">
      <c r="A334" s="2"/>
      <c r="B334" s="2"/>
      <c r="C334" s="2"/>
      <c r="D334" s="2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7"/>
      <c r="U334" s="3"/>
      <c r="V334" s="3"/>
      <c r="W334" s="1"/>
      <c r="X334" s="1"/>
      <c r="Y334" s="3"/>
      <c r="Z334" s="3"/>
      <c r="AA334" s="3"/>
      <c r="AB334" s="3"/>
      <c r="AC334" s="3"/>
      <c r="AD334" s="3"/>
      <c r="AE334" s="3"/>
      <c r="AF334" s="3"/>
      <c r="AG334" s="3"/>
      <c r="AH334" s="3"/>
      <c r="AI334" s="3"/>
      <c r="AJ334" s="3"/>
      <c r="AK334" s="3"/>
      <c r="AL334" s="3"/>
    </row>
    <row r="335" spans="1:38" s="38" customFormat="1" ht="12" customHeight="1" x14ac:dyDescent="0.2">
      <c r="A335" s="2"/>
      <c r="B335" s="2"/>
      <c r="C335" s="2"/>
      <c r="D335" s="2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7"/>
      <c r="U335" s="3"/>
      <c r="V335" s="3"/>
      <c r="W335" s="1"/>
      <c r="X335" s="1"/>
      <c r="Y335" s="3"/>
      <c r="Z335" s="3"/>
      <c r="AA335" s="3"/>
      <c r="AB335" s="3"/>
      <c r="AC335" s="3"/>
      <c r="AD335" s="3"/>
      <c r="AE335" s="3"/>
      <c r="AF335" s="3"/>
      <c r="AG335" s="3"/>
      <c r="AH335" s="3"/>
      <c r="AI335" s="3"/>
      <c r="AJ335" s="3"/>
      <c r="AK335" s="3"/>
      <c r="AL335" s="3"/>
    </row>
    <row r="336" spans="1:38" s="38" customFormat="1" ht="12" customHeight="1" x14ac:dyDescent="0.2">
      <c r="A336" s="2"/>
      <c r="B336" s="2"/>
      <c r="C336" s="2"/>
      <c r="D336" s="2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7"/>
      <c r="U336" s="3"/>
      <c r="V336" s="3"/>
      <c r="W336" s="1"/>
      <c r="X336" s="1"/>
      <c r="Y336" s="3"/>
      <c r="Z336" s="3"/>
      <c r="AA336" s="3"/>
      <c r="AB336" s="3"/>
      <c r="AC336" s="3"/>
      <c r="AD336" s="3"/>
      <c r="AE336" s="3"/>
      <c r="AF336" s="3"/>
      <c r="AG336" s="3"/>
      <c r="AH336" s="3"/>
      <c r="AI336" s="3"/>
      <c r="AJ336" s="3"/>
      <c r="AK336" s="3"/>
      <c r="AL336" s="3"/>
    </row>
    <row r="337" spans="1:38" s="38" customFormat="1" ht="43.5" customHeight="1" x14ac:dyDescent="0.2">
      <c r="A337" s="2"/>
      <c r="B337" s="2"/>
      <c r="C337" s="2"/>
      <c r="D337" s="2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7"/>
      <c r="U337" s="3"/>
      <c r="V337" s="3"/>
      <c r="W337" s="1"/>
      <c r="X337" s="1"/>
      <c r="Y337" s="3"/>
      <c r="Z337" s="3"/>
      <c r="AA337" s="3"/>
      <c r="AB337" s="3"/>
      <c r="AC337" s="3"/>
      <c r="AD337" s="3"/>
      <c r="AE337" s="3"/>
      <c r="AF337" s="3"/>
      <c r="AG337" s="3"/>
      <c r="AH337" s="3"/>
      <c r="AI337" s="3"/>
      <c r="AJ337" s="3"/>
      <c r="AK337" s="3"/>
      <c r="AL337" s="3"/>
    </row>
    <row r="338" spans="1:38" s="38" customFormat="1" ht="12" customHeight="1" x14ac:dyDescent="0.2">
      <c r="A338" s="2"/>
      <c r="B338" s="2"/>
      <c r="C338" s="2"/>
      <c r="D338" s="2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7"/>
      <c r="U338" s="3"/>
      <c r="V338" s="3"/>
      <c r="W338" s="1"/>
      <c r="X338" s="1"/>
      <c r="Y338" s="3"/>
      <c r="Z338" s="3"/>
      <c r="AA338" s="3"/>
      <c r="AB338" s="3"/>
      <c r="AC338" s="3"/>
      <c r="AD338" s="3"/>
      <c r="AE338" s="3"/>
      <c r="AF338" s="3"/>
      <c r="AG338" s="3"/>
      <c r="AH338" s="3"/>
      <c r="AI338" s="3"/>
      <c r="AJ338" s="3"/>
      <c r="AK338" s="3"/>
      <c r="AL338" s="3"/>
    </row>
    <row r="339" spans="1:38" s="38" customFormat="1" ht="12" customHeight="1" x14ac:dyDescent="0.2">
      <c r="A339" s="2"/>
      <c r="B339" s="2"/>
      <c r="C339" s="2"/>
      <c r="D339" s="2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7"/>
      <c r="U339" s="3"/>
      <c r="V339" s="3"/>
      <c r="W339" s="1"/>
      <c r="X339" s="1"/>
      <c r="Y339" s="3"/>
      <c r="Z339" s="3"/>
      <c r="AA339" s="3"/>
      <c r="AB339" s="3"/>
      <c r="AC339" s="3"/>
      <c r="AD339" s="3"/>
      <c r="AE339" s="3"/>
      <c r="AF339" s="3"/>
      <c r="AG339" s="3"/>
      <c r="AH339" s="3"/>
      <c r="AI339" s="3"/>
      <c r="AJ339" s="3"/>
      <c r="AK339" s="3"/>
      <c r="AL339" s="3"/>
    </row>
    <row r="340" spans="1:38" s="38" customFormat="1" ht="12" customHeight="1" x14ac:dyDescent="0.2">
      <c r="A340" s="2"/>
      <c r="B340" s="2"/>
      <c r="C340" s="2"/>
      <c r="D340" s="2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7"/>
      <c r="U340" s="3"/>
      <c r="V340" s="3"/>
      <c r="W340" s="1"/>
      <c r="X340" s="1"/>
      <c r="Y340" s="3"/>
      <c r="Z340" s="3"/>
      <c r="AA340" s="3"/>
      <c r="AB340" s="3"/>
      <c r="AC340" s="3"/>
      <c r="AD340" s="3"/>
      <c r="AE340" s="3"/>
      <c r="AF340" s="3"/>
      <c r="AG340" s="3"/>
      <c r="AH340" s="3"/>
      <c r="AI340" s="3"/>
      <c r="AJ340" s="3"/>
      <c r="AK340" s="3"/>
      <c r="AL340" s="3"/>
    </row>
    <row r="341" spans="1:38" s="38" customFormat="1" ht="30" customHeight="1" x14ac:dyDescent="0.2">
      <c r="A341" s="2"/>
      <c r="B341" s="2"/>
      <c r="C341" s="2"/>
      <c r="D341" s="2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7"/>
      <c r="U341" s="3"/>
      <c r="V341" s="3"/>
      <c r="W341" s="1"/>
      <c r="X341" s="1"/>
      <c r="Y341" s="3"/>
      <c r="Z341" s="3"/>
      <c r="AA341" s="3"/>
      <c r="AB341" s="3"/>
      <c r="AC341" s="3"/>
      <c r="AD341" s="3"/>
      <c r="AE341" s="3"/>
      <c r="AF341" s="3"/>
      <c r="AG341" s="3"/>
      <c r="AH341" s="3"/>
      <c r="AI341" s="3"/>
      <c r="AJ341" s="3"/>
      <c r="AK341" s="3"/>
      <c r="AL341" s="3"/>
    </row>
    <row r="342" spans="1:38" s="38" customFormat="1" ht="12" customHeight="1" x14ac:dyDescent="0.2">
      <c r="A342" s="2"/>
      <c r="B342" s="2"/>
      <c r="C342" s="2"/>
      <c r="D342" s="2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7"/>
      <c r="U342" s="3"/>
      <c r="V342" s="3"/>
      <c r="W342" s="1"/>
      <c r="X342" s="1"/>
      <c r="Y342" s="3"/>
      <c r="Z342" s="3"/>
      <c r="AA342" s="3"/>
      <c r="AB342" s="3"/>
      <c r="AC342" s="3"/>
      <c r="AD342" s="3"/>
      <c r="AE342" s="3"/>
      <c r="AF342" s="3"/>
      <c r="AG342" s="3"/>
      <c r="AH342" s="3"/>
      <c r="AI342" s="3"/>
      <c r="AJ342" s="3"/>
      <c r="AK342" s="3"/>
      <c r="AL342" s="3"/>
    </row>
    <row r="343" spans="1:38" s="38" customFormat="1" ht="12" customHeight="1" x14ac:dyDescent="0.2">
      <c r="A343" s="2"/>
      <c r="B343" s="2"/>
      <c r="C343" s="2"/>
      <c r="D343" s="2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7"/>
      <c r="U343" s="3"/>
      <c r="V343" s="3"/>
      <c r="W343" s="1"/>
      <c r="X343" s="1"/>
      <c r="Y343" s="3"/>
      <c r="Z343" s="3"/>
      <c r="AA343" s="3"/>
      <c r="AB343" s="3"/>
      <c r="AC343" s="3"/>
      <c r="AD343" s="3"/>
      <c r="AE343" s="3"/>
      <c r="AF343" s="3"/>
      <c r="AG343" s="3"/>
      <c r="AH343" s="3"/>
      <c r="AI343" s="3"/>
      <c r="AJ343" s="3"/>
      <c r="AK343" s="3"/>
      <c r="AL343" s="3"/>
    </row>
    <row r="344" spans="1:38" s="38" customFormat="1" ht="12" customHeight="1" x14ac:dyDescent="0.2">
      <c r="A344" s="2"/>
      <c r="B344" s="2"/>
      <c r="C344" s="2"/>
      <c r="D344" s="2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7"/>
      <c r="U344" s="3"/>
      <c r="V344" s="3"/>
      <c r="W344" s="1"/>
      <c r="X344" s="1"/>
      <c r="Y344" s="3"/>
      <c r="Z344" s="3"/>
      <c r="AA344" s="3"/>
      <c r="AB344" s="3"/>
      <c r="AC344" s="3"/>
      <c r="AD344" s="3"/>
      <c r="AE344" s="3"/>
      <c r="AF344" s="3"/>
      <c r="AG344" s="3"/>
      <c r="AH344" s="3"/>
      <c r="AI344" s="3"/>
      <c r="AJ344" s="3"/>
      <c r="AK344" s="3"/>
      <c r="AL344" s="3"/>
    </row>
    <row r="345" spans="1:38" s="38" customFormat="1" ht="31.5" customHeight="1" x14ac:dyDescent="0.2">
      <c r="A345" s="2"/>
      <c r="B345" s="2"/>
      <c r="C345" s="2"/>
      <c r="D345" s="2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7"/>
      <c r="U345" s="3"/>
      <c r="V345" s="3"/>
      <c r="W345" s="1"/>
      <c r="X345" s="1"/>
      <c r="Y345" s="3"/>
      <c r="Z345" s="3"/>
      <c r="AA345" s="3"/>
      <c r="AB345" s="3"/>
      <c r="AC345" s="3"/>
      <c r="AD345" s="3"/>
      <c r="AE345" s="3"/>
      <c r="AF345" s="3"/>
      <c r="AG345" s="3"/>
      <c r="AH345" s="3"/>
      <c r="AI345" s="3"/>
      <c r="AJ345" s="3"/>
      <c r="AK345" s="3"/>
      <c r="AL345" s="3"/>
    </row>
    <row r="346" spans="1:38" s="38" customFormat="1" ht="12" customHeight="1" x14ac:dyDescent="0.2">
      <c r="A346" s="2"/>
      <c r="B346" s="2"/>
      <c r="C346" s="2"/>
      <c r="D346" s="2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7"/>
      <c r="U346" s="3"/>
      <c r="V346" s="3"/>
      <c r="W346" s="1"/>
      <c r="X346" s="1"/>
      <c r="Y346" s="3"/>
      <c r="Z346" s="3"/>
      <c r="AA346" s="3"/>
      <c r="AB346" s="3"/>
      <c r="AC346" s="3"/>
      <c r="AD346" s="3"/>
      <c r="AE346" s="3"/>
      <c r="AF346" s="3"/>
      <c r="AG346" s="3"/>
      <c r="AH346" s="3"/>
      <c r="AI346" s="3"/>
      <c r="AJ346" s="3"/>
      <c r="AK346" s="3"/>
      <c r="AL346" s="3"/>
    </row>
    <row r="347" spans="1:38" s="38" customFormat="1" ht="12" customHeight="1" x14ac:dyDescent="0.2">
      <c r="A347" s="2"/>
      <c r="B347" s="2"/>
      <c r="C347" s="2"/>
      <c r="D347" s="2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7"/>
      <c r="U347" s="3"/>
      <c r="V347" s="3"/>
      <c r="W347" s="1"/>
      <c r="X347" s="1"/>
      <c r="Y347" s="3"/>
      <c r="Z347" s="3"/>
      <c r="AA347" s="3"/>
      <c r="AB347" s="3"/>
      <c r="AC347" s="3"/>
      <c r="AD347" s="3"/>
      <c r="AE347" s="3"/>
      <c r="AF347" s="3"/>
      <c r="AG347" s="3"/>
      <c r="AH347" s="3"/>
      <c r="AI347" s="3"/>
      <c r="AJ347" s="3"/>
      <c r="AK347" s="3"/>
      <c r="AL347" s="3"/>
    </row>
    <row r="348" spans="1:38" s="38" customFormat="1" ht="43.5" customHeight="1" x14ac:dyDescent="0.2">
      <c r="A348" s="2"/>
      <c r="B348" s="2"/>
      <c r="C348" s="2"/>
      <c r="D348" s="2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7"/>
      <c r="U348" s="3"/>
      <c r="V348" s="3"/>
      <c r="W348" s="1"/>
      <c r="X348" s="1"/>
      <c r="Y348" s="3"/>
      <c r="Z348" s="3"/>
      <c r="AA348" s="3"/>
      <c r="AB348" s="3"/>
      <c r="AC348" s="3"/>
      <c r="AD348" s="3"/>
      <c r="AE348" s="3"/>
      <c r="AF348" s="3"/>
      <c r="AG348" s="3"/>
      <c r="AH348" s="3"/>
      <c r="AI348" s="3"/>
      <c r="AJ348" s="3"/>
      <c r="AK348" s="3"/>
      <c r="AL348" s="3"/>
    </row>
    <row r="349" spans="1:38" s="38" customFormat="1" ht="12" customHeight="1" x14ac:dyDescent="0.2">
      <c r="A349" s="2"/>
      <c r="B349" s="2"/>
      <c r="C349" s="2"/>
      <c r="D349" s="2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7"/>
      <c r="U349" s="3"/>
      <c r="V349" s="3"/>
      <c r="W349" s="1"/>
      <c r="X349" s="1"/>
      <c r="Y349" s="3"/>
      <c r="Z349" s="3"/>
      <c r="AA349" s="3"/>
      <c r="AB349" s="3"/>
      <c r="AC349" s="3"/>
      <c r="AD349" s="3"/>
      <c r="AE349" s="3"/>
      <c r="AF349" s="3"/>
      <c r="AG349" s="3"/>
      <c r="AH349" s="3"/>
      <c r="AI349" s="3"/>
      <c r="AJ349" s="3"/>
      <c r="AK349" s="3"/>
      <c r="AL349" s="3"/>
    </row>
    <row r="350" spans="1:38" s="38" customFormat="1" ht="12" customHeight="1" x14ac:dyDescent="0.2">
      <c r="A350" s="2"/>
      <c r="B350" s="2"/>
      <c r="C350" s="2"/>
      <c r="D350" s="2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7"/>
      <c r="U350" s="3"/>
      <c r="V350" s="3"/>
      <c r="W350" s="1"/>
      <c r="X350" s="1"/>
      <c r="Y350" s="3"/>
      <c r="Z350" s="3"/>
      <c r="AA350" s="3"/>
      <c r="AB350" s="3"/>
      <c r="AC350" s="3"/>
      <c r="AD350" s="3"/>
      <c r="AE350" s="3"/>
      <c r="AF350" s="3"/>
      <c r="AG350" s="3"/>
      <c r="AH350" s="3"/>
      <c r="AI350" s="3"/>
      <c r="AJ350" s="3"/>
      <c r="AK350" s="3"/>
      <c r="AL350" s="3"/>
    </row>
    <row r="351" spans="1:38" s="38" customFormat="1" ht="30" customHeight="1" x14ac:dyDescent="0.2">
      <c r="A351" s="2"/>
      <c r="B351" s="2"/>
      <c r="C351" s="2"/>
      <c r="D351" s="2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7"/>
      <c r="U351" s="3"/>
      <c r="V351" s="3"/>
      <c r="W351" s="1"/>
      <c r="X351" s="1"/>
      <c r="Y351" s="3"/>
      <c r="Z351" s="3"/>
      <c r="AA351" s="3"/>
      <c r="AB351" s="3"/>
      <c r="AC351" s="3"/>
      <c r="AD351" s="3"/>
      <c r="AE351" s="3"/>
      <c r="AF351" s="3"/>
      <c r="AG351" s="3"/>
      <c r="AH351" s="3"/>
      <c r="AI351" s="3"/>
      <c r="AJ351" s="3"/>
      <c r="AK351" s="3"/>
      <c r="AL351" s="3"/>
    </row>
    <row r="352" spans="1:38" s="38" customFormat="1" ht="12" customHeight="1" x14ac:dyDescent="0.2">
      <c r="A352" s="2"/>
      <c r="B352" s="2"/>
      <c r="C352" s="2"/>
      <c r="D352" s="2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7"/>
      <c r="U352" s="3"/>
      <c r="V352" s="3"/>
      <c r="W352" s="1"/>
      <c r="X352" s="1"/>
      <c r="Y352" s="3"/>
      <c r="Z352" s="3"/>
      <c r="AA352" s="3"/>
      <c r="AB352" s="3"/>
      <c r="AC352" s="3"/>
      <c r="AD352" s="3"/>
      <c r="AE352" s="3"/>
      <c r="AF352" s="3"/>
      <c r="AG352" s="3"/>
      <c r="AH352" s="3"/>
      <c r="AI352" s="3"/>
      <c r="AJ352" s="3"/>
      <c r="AK352" s="3"/>
      <c r="AL352" s="3"/>
    </row>
    <row r="353" spans="1:38" s="38" customFormat="1" ht="12" customHeight="1" x14ac:dyDescent="0.2">
      <c r="A353" s="2"/>
      <c r="B353" s="2"/>
      <c r="C353" s="2"/>
      <c r="D353" s="2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7"/>
      <c r="U353" s="3"/>
      <c r="V353" s="3"/>
      <c r="W353" s="1"/>
      <c r="X353" s="1"/>
      <c r="Y353" s="3"/>
      <c r="Z353" s="3"/>
      <c r="AA353" s="3"/>
      <c r="AB353" s="3"/>
      <c r="AC353" s="3"/>
      <c r="AD353" s="3"/>
      <c r="AE353" s="3"/>
      <c r="AF353" s="3"/>
      <c r="AG353" s="3"/>
      <c r="AH353" s="3"/>
      <c r="AI353" s="3"/>
      <c r="AJ353" s="3"/>
      <c r="AK353" s="3"/>
      <c r="AL353" s="3"/>
    </row>
    <row r="354" spans="1:38" s="38" customFormat="1" ht="12" customHeight="1" x14ac:dyDescent="0.2">
      <c r="A354" s="2"/>
      <c r="B354" s="2"/>
      <c r="C354" s="2"/>
      <c r="D354" s="2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7"/>
      <c r="U354" s="3"/>
      <c r="V354" s="3"/>
      <c r="W354" s="1"/>
      <c r="X354" s="1"/>
      <c r="Y354" s="3"/>
      <c r="Z354" s="3"/>
      <c r="AA354" s="3"/>
      <c r="AB354" s="3"/>
      <c r="AC354" s="3"/>
      <c r="AD354" s="3"/>
      <c r="AE354" s="3"/>
      <c r="AF354" s="3"/>
      <c r="AG354" s="3"/>
      <c r="AH354" s="3"/>
      <c r="AI354" s="3"/>
      <c r="AJ354" s="3"/>
      <c r="AK354" s="3"/>
      <c r="AL354" s="3"/>
    </row>
    <row r="355" spans="1:38" s="38" customFormat="1" ht="12" customHeight="1" x14ac:dyDescent="0.2">
      <c r="A355" s="2"/>
      <c r="B355" s="2"/>
      <c r="C355" s="2"/>
      <c r="D355" s="2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7"/>
      <c r="U355" s="3"/>
      <c r="V355" s="3"/>
      <c r="W355" s="1"/>
      <c r="X355" s="1"/>
      <c r="Y355" s="3"/>
      <c r="Z355" s="3"/>
      <c r="AA355" s="3"/>
      <c r="AB355" s="3"/>
      <c r="AC355" s="3"/>
      <c r="AD355" s="3"/>
      <c r="AE355" s="3"/>
      <c r="AF355" s="3"/>
      <c r="AG355" s="3"/>
      <c r="AH355" s="3"/>
      <c r="AI355" s="3"/>
      <c r="AJ355" s="3"/>
      <c r="AK355" s="3"/>
      <c r="AL355" s="3"/>
    </row>
    <row r="356" spans="1:38" s="38" customFormat="1" ht="12" customHeight="1" x14ac:dyDescent="0.2">
      <c r="A356" s="2"/>
      <c r="B356" s="2"/>
      <c r="C356" s="2"/>
      <c r="D356" s="2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7"/>
      <c r="U356" s="3"/>
      <c r="V356" s="3"/>
      <c r="W356" s="1"/>
      <c r="X356" s="1"/>
      <c r="Y356" s="3"/>
      <c r="Z356" s="3"/>
      <c r="AA356" s="3"/>
      <c r="AB356" s="3"/>
      <c r="AC356" s="3"/>
      <c r="AD356" s="3"/>
      <c r="AE356" s="3"/>
      <c r="AF356" s="3"/>
      <c r="AG356" s="3"/>
      <c r="AH356" s="3"/>
      <c r="AI356" s="3"/>
      <c r="AJ356" s="3"/>
      <c r="AK356" s="3"/>
      <c r="AL356" s="3"/>
    </row>
    <row r="357" spans="1:38" s="38" customFormat="1" ht="12" customHeight="1" x14ac:dyDescent="0.2">
      <c r="A357" s="2"/>
      <c r="B357" s="2"/>
      <c r="C357" s="2"/>
      <c r="D357" s="2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7"/>
      <c r="U357" s="3"/>
      <c r="V357" s="3"/>
      <c r="W357" s="1"/>
      <c r="X357" s="1"/>
      <c r="Y357" s="3"/>
      <c r="Z357" s="3"/>
      <c r="AA357" s="3"/>
      <c r="AB357" s="3"/>
      <c r="AC357" s="3"/>
      <c r="AD357" s="3"/>
      <c r="AE357" s="3"/>
      <c r="AF357" s="3"/>
      <c r="AG357" s="3"/>
      <c r="AH357" s="3"/>
      <c r="AI357" s="3"/>
      <c r="AJ357" s="3"/>
      <c r="AK357" s="3"/>
      <c r="AL357" s="3"/>
    </row>
    <row r="358" spans="1:38" s="38" customFormat="1" ht="12" customHeight="1" x14ac:dyDescent="0.2">
      <c r="A358" s="2"/>
      <c r="B358" s="2"/>
      <c r="C358" s="2"/>
      <c r="D358" s="2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7"/>
      <c r="U358" s="3"/>
      <c r="V358" s="3"/>
      <c r="W358" s="1"/>
      <c r="X358" s="1"/>
      <c r="Y358" s="3"/>
      <c r="Z358" s="3"/>
      <c r="AA358" s="3"/>
      <c r="AB358" s="3"/>
      <c r="AC358" s="3"/>
      <c r="AD358" s="3"/>
      <c r="AE358" s="3"/>
      <c r="AF358" s="3"/>
      <c r="AG358" s="3"/>
      <c r="AH358" s="3"/>
      <c r="AI358" s="3"/>
      <c r="AJ358" s="3"/>
      <c r="AK358" s="3"/>
      <c r="AL358" s="3"/>
    </row>
    <row r="359" spans="1:38" s="38" customFormat="1" ht="12" customHeight="1" x14ac:dyDescent="0.2">
      <c r="A359" s="2"/>
      <c r="B359" s="2"/>
      <c r="C359" s="2"/>
      <c r="D359" s="2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7"/>
      <c r="U359" s="3"/>
      <c r="V359" s="3"/>
      <c r="W359" s="1"/>
      <c r="X359" s="1"/>
      <c r="Y359" s="3"/>
      <c r="Z359" s="3"/>
      <c r="AA359" s="3"/>
      <c r="AB359" s="3"/>
      <c r="AC359" s="3"/>
      <c r="AD359" s="3"/>
      <c r="AE359" s="3"/>
      <c r="AF359" s="3"/>
      <c r="AG359" s="3"/>
      <c r="AH359" s="3"/>
      <c r="AI359" s="3"/>
      <c r="AJ359" s="3"/>
      <c r="AK359" s="3"/>
      <c r="AL359" s="3"/>
    </row>
    <row r="360" spans="1:38" s="38" customFormat="1" ht="12" customHeight="1" x14ac:dyDescent="0.2">
      <c r="A360" s="2"/>
      <c r="B360" s="2"/>
      <c r="C360" s="2"/>
      <c r="D360" s="2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7"/>
      <c r="U360" s="3"/>
      <c r="V360" s="3"/>
      <c r="W360" s="1"/>
      <c r="X360" s="1"/>
      <c r="Y360" s="3"/>
      <c r="Z360" s="3"/>
      <c r="AA360" s="3"/>
      <c r="AB360" s="3"/>
      <c r="AC360" s="3"/>
      <c r="AD360" s="3"/>
      <c r="AE360" s="3"/>
      <c r="AF360" s="3"/>
      <c r="AG360" s="3"/>
      <c r="AH360" s="3"/>
      <c r="AI360" s="3"/>
      <c r="AJ360" s="3"/>
      <c r="AK360" s="3"/>
      <c r="AL360" s="3"/>
    </row>
    <row r="361" spans="1:38" s="38" customFormat="1" ht="43.5" customHeight="1" x14ac:dyDescent="0.2">
      <c r="A361" s="2"/>
      <c r="B361" s="2"/>
      <c r="C361" s="2"/>
      <c r="D361" s="2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7"/>
      <c r="U361" s="3"/>
      <c r="V361" s="3"/>
      <c r="W361" s="1"/>
      <c r="X361" s="1"/>
      <c r="Y361" s="3"/>
      <c r="Z361" s="3"/>
      <c r="AA361" s="3"/>
      <c r="AB361" s="3"/>
      <c r="AC361" s="3"/>
      <c r="AD361" s="3"/>
      <c r="AE361" s="3"/>
      <c r="AF361" s="3"/>
      <c r="AG361" s="3"/>
      <c r="AH361" s="3"/>
      <c r="AI361" s="3"/>
      <c r="AJ361" s="3"/>
      <c r="AK361" s="3"/>
      <c r="AL361" s="3"/>
    </row>
    <row r="362" spans="1:38" s="38" customFormat="1" ht="12" customHeight="1" x14ac:dyDescent="0.2">
      <c r="A362" s="2"/>
      <c r="B362" s="2"/>
      <c r="C362" s="2"/>
      <c r="D362" s="2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7"/>
      <c r="U362" s="3"/>
      <c r="V362" s="3"/>
      <c r="W362" s="1"/>
      <c r="X362" s="1"/>
      <c r="Y362" s="3"/>
      <c r="Z362" s="3"/>
      <c r="AA362" s="3"/>
      <c r="AB362" s="3"/>
      <c r="AC362" s="3"/>
      <c r="AD362" s="3"/>
      <c r="AE362" s="3"/>
      <c r="AF362" s="3"/>
      <c r="AG362" s="3"/>
      <c r="AH362" s="3"/>
      <c r="AI362" s="3"/>
      <c r="AJ362" s="3"/>
      <c r="AK362" s="3"/>
      <c r="AL362" s="3"/>
    </row>
    <row r="363" spans="1:38" s="38" customFormat="1" ht="12" customHeight="1" x14ac:dyDescent="0.2">
      <c r="A363" s="2"/>
      <c r="B363" s="2"/>
      <c r="C363" s="2"/>
      <c r="D363" s="2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7"/>
      <c r="U363" s="3"/>
      <c r="V363" s="3"/>
      <c r="W363" s="1"/>
      <c r="X363" s="1"/>
      <c r="Y363" s="3"/>
      <c r="Z363" s="3"/>
      <c r="AA363" s="3"/>
      <c r="AB363" s="3"/>
      <c r="AC363" s="3"/>
      <c r="AD363" s="3"/>
      <c r="AE363" s="3"/>
      <c r="AF363" s="3"/>
      <c r="AG363" s="3"/>
      <c r="AH363" s="3"/>
      <c r="AI363" s="3"/>
      <c r="AJ363" s="3"/>
      <c r="AK363" s="3"/>
      <c r="AL363" s="3"/>
    </row>
    <row r="364" spans="1:38" s="38" customFormat="1" ht="12" customHeight="1" x14ac:dyDescent="0.2">
      <c r="A364" s="2"/>
      <c r="B364" s="2"/>
      <c r="C364" s="2"/>
      <c r="D364" s="2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7"/>
      <c r="U364" s="3"/>
      <c r="V364" s="3"/>
      <c r="W364" s="1"/>
      <c r="X364" s="1"/>
      <c r="Y364" s="3"/>
      <c r="Z364" s="3"/>
      <c r="AA364" s="3"/>
      <c r="AB364" s="3"/>
      <c r="AC364" s="3"/>
      <c r="AD364" s="3"/>
      <c r="AE364" s="3"/>
      <c r="AF364" s="3"/>
      <c r="AG364" s="3"/>
      <c r="AH364" s="3"/>
      <c r="AI364" s="3"/>
      <c r="AJ364" s="3"/>
      <c r="AK364" s="3"/>
      <c r="AL364" s="3"/>
    </row>
    <row r="365" spans="1:38" s="38" customFormat="1" ht="12" customHeight="1" x14ac:dyDescent="0.2">
      <c r="A365" s="2"/>
      <c r="B365" s="2"/>
      <c r="C365" s="2"/>
      <c r="D365" s="2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7"/>
      <c r="U365" s="3"/>
      <c r="V365" s="3"/>
      <c r="W365" s="1"/>
      <c r="X365" s="1"/>
      <c r="Y365" s="3"/>
      <c r="Z365" s="3"/>
      <c r="AA365" s="3"/>
      <c r="AB365" s="3"/>
      <c r="AC365" s="3"/>
      <c r="AD365" s="3"/>
      <c r="AE365" s="3"/>
      <c r="AF365" s="3"/>
      <c r="AG365" s="3"/>
      <c r="AH365" s="3"/>
      <c r="AI365" s="3"/>
      <c r="AJ365" s="3"/>
      <c r="AK365" s="3"/>
      <c r="AL365" s="3"/>
    </row>
    <row r="366" spans="1:38" s="38" customFormat="1" ht="12" customHeight="1" x14ac:dyDescent="0.2">
      <c r="A366" s="2"/>
      <c r="B366" s="2"/>
      <c r="C366" s="2"/>
      <c r="D366" s="2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7"/>
      <c r="U366" s="3"/>
      <c r="V366" s="3"/>
      <c r="W366" s="1"/>
      <c r="X366" s="1"/>
      <c r="Y366" s="3"/>
      <c r="Z366" s="3"/>
      <c r="AA366" s="3"/>
      <c r="AB366" s="3"/>
      <c r="AC366" s="3"/>
      <c r="AD366" s="3"/>
      <c r="AE366" s="3"/>
      <c r="AF366" s="3"/>
      <c r="AG366" s="3"/>
      <c r="AH366" s="3"/>
      <c r="AI366" s="3"/>
      <c r="AJ366" s="3"/>
      <c r="AK366" s="3"/>
      <c r="AL366" s="3"/>
    </row>
    <row r="367" spans="1:38" s="38" customFormat="1" ht="12" customHeight="1" x14ac:dyDescent="0.2">
      <c r="A367" s="2"/>
      <c r="B367" s="2"/>
      <c r="C367" s="2"/>
      <c r="D367" s="2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7"/>
      <c r="U367" s="3"/>
      <c r="V367" s="3"/>
      <c r="W367" s="1"/>
      <c r="X367" s="1"/>
      <c r="Y367" s="3"/>
      <c r="Z367" s="3"/>
      <c r="AA367" s="3"/>
      <c r="AB367" s="3"/>
      <c r="AC367" s="3"/>
      <c r="AD367" s="3"/>
      <c r="AE367" s="3"/>
      <c r="AF367" s="3"/>
      <c r="AG367" s="3"/>
      <c r="AH367" s="3"/>
      <c r="AI367" s="3"/>
      <c r="AJ367" s="3"/>
      <c r="AK367" s="3"/>
      <c r="AL367" s="3"/>
    </row>
    <row r="368" spans="1:38" s="38" customFormat="1" ht="12" customHeight="1" x14ac:dyDescent="0.2">
      <c r="A368" s="2"/>
      <c r="B368" s="2"/>
      <c r="C368" s="2"/>
      <c r="D368" s="2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7"/>
      <c r="U368" s="3"/>
      <c r="V368" s="3"/>
      <c r="W368" s="1"/>
      <c r="X368" s="1"/>
      <c r="Y368" s="3"/>
      <c r="Z368" s="3"/>
      <c r="AA368" s="3"/>
      <c r="AB368" s="3"/>
      <c r="AC368" s="3"/>
      <c r="AD368" s="3"/>
      <c r="AE368" s="3"/>
      <c r="AF368" s="3"/>
      <c r="AG368" s="3"/>
      <c r="AH368" s="3"/>
      <c r="AI368" s="3"/>
      <c r="AJ368" s="3"/>
      <c r="AK368" s="3"/>
      <c r="AL368" s="3"/>
    </row>
    <row r="369" spans="1:38" s="38" customFormat="1" ht="12" customHeight="1" x14ac:dyDescent="0.2">
      <c r="A369" s="2"/>
      <c r="B369" s="2"/>
      <c r="C369" s="2"/>
      <c r="D369" s="2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7"/>
      <c r="U369" s="3"/>
      <c r="V369" s="3"/>
      <c r="W369" s="1"/>
      <c r="X369" s="1"/>
      <c r="Y369" s="3"/>
      <c r="Z369" s="3"/>
      <c r="AA369" s="3"/>
      <c r="AB369" s="3"/>
      <c r="AC369" s="3"/>
      <c r="AD369" s="3"/>
      <c r="AE369" s="3"/>
      <c r="AF369" s="3"/>
      <c r="AG369" s="3"/>
      <c r="AH369" s="3"/>
      <c r="AI369" s="3"/>
      <c r="AJ369" s="3"/>
      <c r="AK369" s="3"/>
      <c r="AL369" s="3"/>
    </row>
    <row r="370" spans="1:38" s="38" customFormat="1" ht="12" customHeight="1" x14ac:dyDescent="0.2">
      <c r="A370" s="2"/>
      <c r="B370" s="2"/>
      <c r="C370" s="2"/>
      <c r="D370" s="2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7"/>
      <c r="U370" s="3"/>
      <c r="V370" s="3"/>
      <c r="W370" s="1"/>
      <c r="X370" s="1"/>
      <c r="Y370" s="3"/>
      <c r="Z370" s="3"/>
      <c r="AA370" s="3"/>
      <c r="AB370" s="3"/>
      <c r="AC370" s="3"/>
      <c r="AD370" s="3"/>
      <c r="AE370" s="3"/>
      <c r="AF370" s="3"/>
      <c r="AG370" s="3"/>
      <c r="AH370" s="3"/>
      <c r="AI370" s="3"/>
      <c r="AJ370" s="3"/>
      <c r="AK370" s="3"/>
      <c r="AL370" s="3"/>
    </row>
    <row r="371" spans="1:38" s="38" customFormat="1" ht="12" customHeight="1" x14ac:dyDescent="0.2">
      <c r="A371" s="2"/>
      <c r="B371" s="2"/>
      <c r="C371" s="2"/>
      <c r="D371" s="2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7"/>
      <c r="U371" s="3"/>
      <c r="V371" s="3"/>
      <c r="W371" s="1"/>
      <c r="X371" s="1"/>
      <c r="Y371" s="3"/>
      <c r="Z371" s="3"/>
      <c r="AA371" s="3"/>
      <c r="AB371" s="3"/>
      <c r="AC371" s="3"/>
      <c r="AD371" s="3"/>
      <c r="AE371" s="3"/>
      <c r="AF371" s="3"/>
      <c r="AG371" s="3"/>
      <c r="AH371" s="3"/>
      <c r="AI371" s="3"/>
      <c r="AJ371" s="3"/>
      <c r="AK371" s="3"/>
      <c r="AL371" s="3"/>
    </row>
    <row r="372" spans="1:38" s="38" customFormat="1" ht="12" customHeight="1" x14ac:dyDescent="0.2">
      <c r="A372" s="2"/>
      <c r="B372" s="2"/>
      <c r="C372" s="2"/>
      <c r="D372" s="2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7"/>
      <c r="U372" s="3"/>
      <c r="V372" s="3"/>
      <c r="W372" s="1"/>
      <c r="X372" s="1"/>
      <c r="Y372" s="3"/>
      <c r="Z372" s="3"/>
      <c r="AA372" s="3"/>
      <c r="AB372" s="3"/>
      <c r="AC372" s="3"/>
      <c r="AD372" s="3"/>
      <c r="AE372" s="3"/>
      <c r="AF372" s="3"/>
      <c r="AG372" s="3"/>
      <c r="AH372" s="3"/>
      <c r="AI372" s="3"/>
      <c r="AJ372" s="3"/>
      <c r="AK372" s="3"/>
      <c r="AL372" s="3"/>
    </row>
    <row r="373" spans="1:38" s="38" customFormat="1" ht="12" customHeight="1" x14ac:dyDescent="0.2">
      <c r="A373" s="2"/>
      <c r="B373" s="2"/>
      <c r="C373" s="2"/>
      <c r="D373" s="2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7"/>
      <c r="U373" s="3"/>
      <c r="V373" s="3"/>
      <c r="W373" s="1"/>
      <c r="X373" s="1"/>
      <c r="Y373" s="3"/>
      <c r="Z373" s="3"/>
      <c r="AA373" s="3"/>
      <c r="AB373" s="3"/>
      <c r="AC373" s="3"/>
      <c r="AD373" s="3"/>
      <c r="AE373" s="3"/>
      <c r="AF373" s="3"/>
      <c r="AG373" s="3"/>
      <c r="AH373" s="3"/>
      <c r="AI373" s="3"/>
      <c r="AJ373" s="3"/>
      <c r="AK373" s="3"/>
      <c r="AL373" s="3"/>
    </row>
    <row r="374" spans="1:38" s="38" customFormat="1" ht="12" customHeight="1" x14ac:dyDescent="0.2">
      <c r="A374" s="2"/>
      <c r="B374" s="2"/>
      <c r="C374" s="2"/>
      <c r="D374" s="2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7"/>
      <c r="U374" s="3"/>
      <c r="V374" s="3"/>
      <c r="W374" s="1"/>
      <c r="X374" s="1"/>
      <c r="Y374" s="3"/>
      <c r="Z374" s="3"/>
      <c r="AA374" s="3"/>
      <c r="AB374" s="3"/>
      <c r="AC374" s="3"/>
      <c r="AD374" s="3"/>
      <c r="AE374" s="3"/>
      <c r="AF374" s="3"/>
      <c r="AG374" s="3"/>
      <c r="AH374" s="3"/>
      <c r="AI374" s="3"/>
      <c r="AJ374" s="3"/>
      <c r="AK374" s="3"/>
      <c r="AL374" s="3"/>
    </row>
    <row r="375" spans="1:38" s="38" customFormat="1" ht="12" customHeight="1" x14ac:dyDescent="0.2">
      <c r="A375" s="2"/>
      <c r="B375" s="2"/>
      <c r="C375" s="2"/>
      <c r="D375" s="2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7"/>
      <c r="U375" s="3"/>
      <c r="V375" s="3"/>
      <c r="W375" s="1"/>
      <c r="X375" s="1"/>
      <c r="Y375" s="3"/>
      <c r="Z375" s="3"/>
      <c r="AA375" s="3"/>
      <c r="AB375" s="3"/>
      <c r="AC375" s="3"/>
      <c r="AD375" s="3"/>
      <c r="AE375" s="3"/>
      <c r="AF375" s="3"/>
      <c r="AG375" s="3"/>
      <c r="AH375" s="3"/>
      <c r="AI375" s="3"/>
      <c r="AJ375" s="3"/>
      <c r="AK375" s="3"/>
      <c r="AL375" s="3"/>
    </row>
    <row r="376" spans="1:38" s="38" customFormat="1" ht="12" customHeight="1" x14ac:dyDescent="0.2">
      <c r="A376" s="2"/>
      <c r="B376" s="2"/>
      <c r="C376" s="2"/>
      <c r="D376" s="2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7"/>
      <c r="U376" s="3"/>
      <c r="V376" s="3"/>
      <c r="W376" s="1"/>
      <c r="X376" s="1"/>
      <c r="Y376" s="3"/>
      <c r="Z376" s="3"/>
      <c r="AA376" s="3"/>
      <c r="AB376" s="3"/>
      <c r="AC376" s="3"/>
      <c r="AD376" s="3"/>
      <c r="AE376" s="3"/>
      <c r="AF376" s="3"/>
      <c r="AG376" s="3"/>
      <c r="AH376" s="3"/>
      <c r="AI376" s="3"/>
      <c r="AJ376" s="3"/>
      <c r="AK376" s="3"/>
      <c r="AL376" s="3"/>
    </row>
    <row r="377" spans="1:38" s="38" customFormat="1" ht="12" customHeight="1" x14ac:dyDescent="0.2">
      <c r="A377" s="2"/>
      <c r="B377" s="2"/>
      <c r="C377" s="2"/>
      <c r="D377" s="2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7"/>
      <c r="U377" s="3"/>
      <c r="V377" s="3"/>
      <c r="W377" s="1"/>
      <c r="X377" s="1"/>
      <c r="Y377" s="3"/>
      <c r="Z377" s="3"/>
      <c r="AA377" s="3"/>
      <c r="AB377" s="3"/>
      <c r="AC377" s="3"/>
      <c r="AD377" s="3"/>
      <c r="AE377" s="3"/>
      <c r="AF377" s="3"/>
      <c r="AG377" s="3"/>
      <c r="AH377" s="3"/>
      <c r="AI377" s="3"/>
      <c r="AJ377" s="3"/>
      <c r="AK377" s="3"/>
      <c r="AL377" s="3"/>
    </row>
    <row r="378" spans="1:38" s="38" customFormat="1" ht="12" customHeight="1" x14ac:dyDescent="0.2">
      <c r="A378" s="2"/>
      <c r="B378" s="2"/>
      <c r="C378" s="2"/>
      <c r="D378" s="2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7"/>
      <c r="U378" s="3"/>
      <c r="V378" s="3"/>
      <c r="W378" s="1"/>
      <c r="X378" s="1"/>
      <c r="Y378" s="3"/>
      <c r="Z378" s="3"/>
      <c r="AA378" s="3"/>
      <c r="AB378" s="3"/>
      <c r="AC378" s="3"/>
      <c r="AD378" s="3"/>
      <c r="AE378" s="3"/>
      <c r="AF378" s="3"/>
      <c r="AG378" s="3"/>
      <c r="AH378" s="3"/>
      <c r="AI378" s="3"/>
      <c r="AJ378" s="3"/>
      <c r="AK378" s="3"/>
      <c r="AL378" s="3"/>
    </row>
    <row r="379" spans="1:38" s="38" customFormat="1" ht="12" customHeight="1" x14ac:dyDescent="0.2">
      <c r="A379" s="2"/>
      <c r="B379" s="2"/>
      <c r="C379" s="2"/>
      <c r="D379" s="2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7"/>
      <c r="U379" s="3"/>
      <c r="V379" s="3"/>
      <c r="W379" s="1"/>
      <c r="X379" s="1"/>
      <c r="Y379" s="3"/>
      <c r="Z379" s="3"/>
      <c r="AA379" s="3"/>
      <c r="AB379" s="3"/>
      <c r="AC379" s="3"/>
      <c r="AD379" s="3"/>
      <c r="AE379" s="3"/>
      <c r="AF379" s="3"/>
      <c r="AG379" s="3"/>
      <c r="AH379" s="3"/>
      <c r="AI379" s="3"/>
      <c r="AJ379" s="3"/>
      <c r="AK379" s="3"/>
      <c r="AL379" s="3"/>
    </row>
    <row r="380" spans="1:38" s="38" customFormat="1" ht="12" customHeight="1" x14ac:dyDescent="0.2">
      <c r="A380" s="2"/>
      <c r="B380" s="2"/>
      <c r="C380" s="2"/>
      <c r="D380" s="2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7"/>
      <c r="U380" s="3"/>
      <c r="V380" s="3"/>
      <c r="W380" s="1"/>
      <c r="X380" s="1"/>
      <c r="Y380" s="3"/>
      <c r="Z380" s="3"/>
      <c r="AA380" s="3"/>
      <c r="AB380" s="3"/>
      <c r="AC380" s="3"/>
      <c r="AD380" s="3"/>
      <c r="AE380" s="3"/>
      <c r="AF380" s="3"/>
      <c r="AG380" s="3"/>
      <c r="AH380" s="3"/>
      <c r="AI380" s="3"/>
      <c r="AJ380" s="3"/>
      <c r="AK380" s="3"/>
      <c r="AL380" s="3"/>
    </row>
    <row r="381" spans="1:38" s="38" customFormat="1" ht="12" customHeight="1" x14ac:dyDescent="0.2">
      <c r="A381" s="2"/>
      <c r="B381" s="2"/>
      <c r="C381" s="2"/>
      <c r="D381" s="2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7"/>
      <c r="U381" s="3"/>
      <c r="V381" s="3"/>
      <c r="W381" s="1"/>
      <c r="X381" s="1"/>
      <c r="Y381" s="3"/>
      <c r="Z381" s="3"/>
      <c r="AA381" s="3"/>
      <c r="AB381" s="3"/>
      <c r="AC381" s="3"/>
      <c r="AD381" s="3"/>
      <c r="AE381" s="3"/>
      <c r="AF381" s="3"/>
      <c r="AG381" s="3"/>
      <c r="AH381" s="3"/>
      <c r="AI381" s="3"/>
      <c r="AJ381" s="3"/>
      <c r="AK381" s="3"/>
      <c r="AL381" s="3"/>
    </row>
    <row r="382" spans="1:38" s="38" customFormat="1" ht="12" customHeight="1" x14ac:dyDescent="0.2">
      <c r="A382" s="2"/>
      <c r="B382" s="2"/>
      <c r="C382" s="2"/>
      <c r="D382" s="2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7"/>
      <c r="U382" s="3"/>
      <c r="V382" s="3"/>
      <c r="W382" s="1"/>
      <c r="X382" s="1"/>
      <c r="Y382" s="3"/>
      <c r="Z382" s="3"/>
      <c r="AA382" s="3"/>
      <c r="AB382" s="3"/>
      <c r="AC382" s="3"/>
      <c r="AD382" s="3"/>
      <c r="AE382" s="3"/>
      <c r="AF382" s="3"/>
      <c r="AG382" s="3"/>
      <c r="AH382" s="3"/>
      <c r="AI382" s="3"/>
      <c r="AJ382" s="3"/>
      <c r="AK382" s="3"/>
      <c r="AL382" s="3"/>
    </row>
    <row r="383" spans="1:38" s="38" customFormat="1" ht="12" customHeight="1" x14ac:dyDescent="0.2">
      <c r="A383" s="2"/>
      <c r="B383" s="2"/>
      <c r="C383" s="2"/>
      <c r="D383" s="2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7"/>
      <c r="U383" s="3"/>
      <c r="V383" s="3"/>
      <c r="W383" s="1"/>
      <c r="X383" s="1"/>
      <c r="Y383" s="3"/>
      <c r="Z383" s="3"/>
      <c r="AA383" s="3"/>
      <c r="AB383" s="3"/>
      <c r="AC383" s="3"/>
      <c r="AD383" s="3"/>
      <c r="AE383" s="3"/>
      <c r="AF383" s="3"/>
      <c r="AG383" s="3"/>
      <c r="AH383" s="3"/>
      <c r="AI383" s="3"/>
      <c r="AJ383" s="3"/>
      <c r="AK383" s="3"/>
      <c r="AL383" s="3"/>
    </row>
    <row r="384" spans="1:38" s="38" customFormat="1" ht="12" customHeight="1" x14ac:dyDescent="0.2">
      <c r="A384" s="2"/>
      <c r="B384" s="2"/>
      <c r="C384" s="2"/>
      <c r="D384" s="2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7"/>
      <c r="U384" s="3"/>
      <c r="V384" s="3"/>
      <c r="W384" s="1"/>
      <c r="X384" s="1"/>
      <c r="Y384" s="3"/>
      <c r="Z384" s="3"/>
      <c r="AA384" s="3"/>
      <c r="AB384" s="3"/>
      <c r="AC384" s="3"/>
      <c r="AD384" s="3"/>
      <c r="AE384" s="3"/>
      <c r="AF384" s="3"/>
      <c r="AG384" s="3"/>
      <c r="AH384" s="3"/>
      <c r="AI384" s="3"/>
      <c r="AJ384" s="3"/>
      <c r="AK384" s="3"/>
      <c r="AL384" s="3"/>
    </row>
    <row r="385" spans="1:38" s="38" customFormat="1" ht="12" customHeight="1" x14ac:dyDescent="0.2">
      <c r="A385" s="2"/>
      <c r="B385" s="2"/>
      <c r="C385" s="2"/>
      <c r="D385" s="2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7"/>
      <c r="U385" s="3"/>
      <c r="V385" s="3"/>
      <c r="W385" s="1"/>
      <c r="X385" s="1"/>
      <c r="Y385" s="3"/>
      <c r="Z385" s="3"/>
      <c r="AA385" s="3"/>
      <c r="AB385" s="3"/>
      <c r="AC385" s="3"/>
      <c r="AD385" s="3"/>
      <c r="AE385" s="3"/>
      <c r="AF385" s="3"/>
      <c r="AG385" s="3"/>
      <c r="AH385" s="3"/>
      <c r="AI385" s="3"/>
      <c r="AJ385" s="3"/>
      <c r="AK385" s="3"/>
      <c r="AL385" s="3"/>
    </row>
    <row r="386" spans="1:38" s="38" customFormat="1" ht="12" customHeight="1" x14ac:dyDescent="0.2">
      <c r="A386" s="2"/>
      <c r="B386" s="2"/>
      <c r="C386" s="2"/>
      <c r="D386" s="2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7"/>
      <c r="U386" s="3"/>
      <c r="V386" s="3"/>
      <c r="W386" s="1"/>
      <c r="X386" s="1"/>
      <c r="Y386" s="3"/>
      <c r="Z386" s="3"/>
      <c r="AA386" s="3"/>
      <c r="AB386" s="3"/>
      <c r="AC386" s="3"/>
      <c r="AD386" s="3"/>
      <c r="AE386" s="3"/>
      <c r="AF386" s="3"/>
      <c r="AG386" s="3"/>
      <c r="AH386" s="3"/>
      <c r="AI386" s="3"/>
      <c r="AJ386" s="3"/>
      <c r="AK386" s="3"/>
      <c r="AL386" s="3"/>
    </row>
    <row r="387" spans="1:38" s="38" customFormat="1" ht="12" customHeight="1" x14ac:dyDescent="0.2">
      <c r="A387" s="2"/>
      <c r="B387" s="2"/>
      <c r="C387" s="2"/>
      <c r="D387" s="2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7"/>
      <c r="U387" s="3"/>
      <c r="V387" s="3"/>
      <c r="W387" s="1"/>
      <c r="X387" s="1"/>
      <c r="Y387" s="3"/>
      <c r="Z387" s="3"/>
      <c r="AA387" s="3"/>
      <c r="AB387" s="3"/>
      <c r="AC387" s="3"/>
      <c r="AD387" s="3"/>
      <c r="AE387" s="3"/>
      <c r="AF387" s="3"/>
      <c r="AG387" s="3"/>
      <c r="AH387" s="3"/>
      <c r="AI387" s="3"/>
      <c r="AJ387" s="3"/>
      <c r="AK387" s="3"/>
      <c r="AL387" s="3"/>
    </row>
    <row r="388" spans="1:38" s="38" customFormat="1" ht="12" customHeight="1" x14ac:dyDescent="0.2">
      <c r="A388" s="2"/>
      <c r="B388" s="2"/>
      <c r="C388" s="2"/>
      <c r="D388" s="2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7"/>
      <c r="U388" s="3"/>
      <c r="V388" s="3"/>
      <c r="W388" s="1"/>
      <c r="X388" s="1"/>
      <c r="Y388" s="3"/>
      <c r="Z388" s="3"/>
      <c r="AA388" s="3"/>
      <c r="AB388" s="3"/>
      <c r="AC388" s="3"/>
      <c r="AD388" s="3"/>
      <c r="AE388" s="3"/>
      <c r="AF388" s="3"/>
      <c r="AG388" s="3"/>
      <c r="AH388" s="3"/>
      <c r="AI388" s="3"/>
      <c r="AJ388" s="3"/>
      <c r="AK388" s="3"/>
      <c r="AL388" s="3"/>
    </row>
    <row r="389" spans="1:38" s="38" customFormat="1" ht="12" customHeight="1" x14ac:dyDescent="0.2">
      <c r="A389" s="2"/>
      <c r="B389" s="2"/>
      <c r="C389" s="2"/>
      <c r="D389" s="2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7"/>
      <c r="U389" s="3"/>
      <c r="V389" s="3"/>
      <c r="W389" s="1"/>
      <c r="X389" s="1"/>
      <c r="Y389" s="3"/>
      <c r="Z389" s="3"/>
      <c r="AA389" s="3"/>
      <c r="AB389" s="3"/>
      <c r="AC389" s="3"/>
      <c r="AD389" s="3"/>
      <c r="AE389" s="3"/>
      <c r="AF389" s="3"/>
      <c r="AG389" s="3"/>
      <c r="AH389" s="3"/>
      <c r="AI389" s="3"/>
      <c r="AJ389" s="3"/>
      <c r="AK389" s="3"/>
      <c r="AL389" s="3"/>
    </row>
    <row r="390" spans="1:38" s="38" customFormat="1" ht="12" customHeight="1" x14ac:dyDescent="0.2">
      <c r="A390" s="2"/>
      <c r="B390" s="2"/>
      <c r="C390" s="2"/>
      <c r="D390" s="2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7"/>
      <c r="U390" s="3"/>
      <c r="V390" s="3"/>
      <c r="W390" s="1"/>
      <c r="X390" s="1"/>
      <c r="Y390" s="3"/>
      <c r="Z390" s="3"/>
      <c r="AA390" s="3"/>
      <c r="AB390" s="3"/>
      <c r="AC390" s="3"/>
      <c r="AD390" s="3"/>
      <c r="AE390" s="3"/>
      <c r="AF390" s="3"/>
      <c r="AG390" s="3"/>
      <c r="AH390" s="3"/>
      <c r="AI390" s="3"/>
      <c r="AJ390" s="3"/>
      <c r="AK390" s="3"/>
      <c r="AL390" s="3"/>
    </row>
    <row r="391" spans="1:38" s="38" customFormat="1" ht="12" customHeight="1" x14ac:dyDescent="0.2">
      <c r="A391" s="2"/>
      <c r="B391" s="2"/>
      <c r="C391" s="2"/>
      <c r="D391" s="2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7"/>
      <c r="U391" s="3"/>
      <c r="V391" s="3"/>
      <c r="W391" s="1"/>
      <c r="X391" s="1"/>
      <c r="Y391" s="3"/>
      <c r="Z391" s="3"/>
      <c r="AA391" s="3"/>
      <c r="AB391" s="3"/>
      <c r="AC391" s="3"/>
      <c r="AD391" s="3"/>
      <c r="AE391" s="3"/>
      <c r="AF391" s="3"/>
      <c r="AG391" s="3"/>
      <c r="AH391" s="3"/>
      <c r="AI391" s="3"/>
      <c r="AJ391" s="3"/>
      <c r="AK391" s="3"/>
      <c r="AL391" s="3"/>
    </row>
    <row r="392" spans="1:38" s="38" customFormat="1" ht="12" customHeight="1" x14ac:dyDescent="0.2">
      <c r="A392" s="2"/>
      <c r="B392" s="2"/>
      <c r="C392" s="2"/>
      <c r="D392" s="2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7"/>
      <c r="U392" s="3"/>
      <c r="V392" s="3"/>
      <c r="W392" s="1"/>
      <c r="X392" s="1"/>
      <c r="Y392" s="3"/>
      <c r="Z392" s="3"/>
      <c r="AA392" s="3"/>
      <c r="AB392" s="3"/>
      <c r="AC392" s="3"/>
      <c r="AD392" s="3"/>
      <c r="AE392" s="3"/>
      <c r="AF392" s="3"/>
      <c r="AG392" s="3"/>
      <c r="AH392" s="3"/>
      <c r="AI392" s="3"/>
      <c r="AJ392" s="3"/>
      <c r="AK392" s="3"/>
      <c r="AL392" s="3"/>
    </row>
    <row r="393" spans="1:38" s="38" customFormat="1" ht="12" customHeight="1" x14ac:dyDescent="0.2">
      <c r="A393" s="2"/>
      <c r="B393" s="2"/>
      <c r="C393" s="2"/>
      <c r="D393" s="2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7"/>
      <c r="U393" s="3"/>
      <c r="V393" s="3"/>
      <c r="W393" s="1"/>
      <c r="X393" s="1"/>
      <c r="Y393" s="3"/>
      <c r="Z393" s="3"/>
      <c r="AA393" s="3"/>
      <c r="AB393" s="3"/>
      <c r="AC393" s="3"/>
      <c r="AD393" s="3"/>
      <c r="AE393" s="3"/>
      <c r="AF393" s="3"/>
      <c r="AG393" s="3"/>
      <c r="AH393" s="3"/>
      <c r="AI393" s="3"/>
      <c r="AJ393" s="3"/>
      <c r="AK393" s="3"/>
      <c r="AL393" s="3"/>
    </row>
    <row r="394" spans="1:38" s="38" customFormat="1" ht="12" customHeight="1" x14ac:dyDescent="0.2">
      <c r="A394" s="2"/>
      <c r="B394" s="2"/>
      <c r="C394" s="2"/>
      <c r="D394" s="2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7"/>
      <c r="U394" s="3"/>
      <c r="V394" s="3"/>
      <c r="W394" s="1"/>
      <c r="X394" s="1"/>
      <c r="Y394" s="3"/>
      <c r="Z394" s="3"/>
      <c r="AA394" s="3"/>
      <c r="AB394" s="3"/>
      <c r="AC394" s="3"/>
      <c r="AD394" s="3"/>
      <c r="AE394" s="3"/>
      <c r="AF394" s="3"/>
      <c r="AG394" s="3"/>
      <c r="AH394" s="3"/>
      <c r="AI394" s="3"/>
      <c r="AJ394" s="3"/>
      <c r="AK394" s="3"/>
      <c r="AL394" s="3"/>
    </row>
    <row r="395" spans="1:38" s="38" customFormat="1" ht="12" customHeight="1" x14ac:dyDescent="0.2">
      <c r="A395" s="2"/>
      <c r="B395" s="2"/>
      <c r="C395" s="2"/>
      <c r="D395" s="2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7"/>
      <c r="U395" s="3"/>
      <c r="V395" s="3"/>
      <c r="W395" s="1"/>
      <c r="X395" s="1"/>
      <c r="Y395" s="3"/>
      <c r="Z395" s="3"/>
      <c r="AA395" s="3"/>
      <c r="AB395" s="3"/>
      <c r="AC395" s="3"/>
      <c r="AD395" s="3"/>
      <c r="AE395" s="3"/>
      <c r="AF395" s="3"/>
      <c r="AG395" s="3"/>
      <c r="AH395" s="3"/>
      <c r="AI395" s="3"/>
      <c r="AJ395" s="3"/>
      <c r="AK395" s="3"/>
      <c r="AL395" s="3"/>
    </row>
    <row r="396" spans="1:38" s="38" customFormat="1" ht="12" customHeight="1" x14ac:dyDescent="0.2">
      <c r="A396" s="2"/>
      <c r="B396" s="2"/>
      <c r="C396" s="2"/>
      <c r="D396" s="2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7"/>
      <c r="U396" s="3"/>
      <c r="V396" s="3"/>
      <c r="W396" s="1"/>
      <c r="X396" s="1"/>
      <c r="Y396" s="3"/>
      <c r="Z396" s="3"/>
      <c r="AA396" s="3"/>
      <c r="AB396" s="3"/>
      <c r="AC396" s="3"/>
      <c r="AD396" s="3"/>
      <c r="AE396" s="3"/>
      <c r="AF396" s="3"/>
      <c r="AG396" s="3"/>
      <c r="AH396" s="3"/>
      <c r="AI396" s="3"/>
      <c r="AJ396" s="3"/>
      <c r="AK396" s="3"/>
      <c r="AL396" s="3"/>
    </row>
    <row r="397" spans="1:38" s="38" customFormat="1" ht="12" customHeight="1" x14ac:dyDescent="0.2">
      <c r="A397" s="2"/>
      <c r="B397" s="2"/>
      <c r="C397" s="2"/>
      <c r="D397" s="2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7"/>
      <c r="U397" s="3"/>
      <c r="V397" s="3"/>
      <c r="W397" s="1"/>
      <c r="X397" s="1"/>
      <c r="Y397" s="3"/>
      <c r="Z397" s="3"/>
      <c r="AA397" s="3"/>
      <c r="AB397" s="3"/>
      <c r="AC397" s="3"/>
      <c r="AD397" s="3"/>
      <c r="AE397" s="3"/>
      <c r="AF397" s="3"/>
      <c r="AG397" s="3"/>
      <c r="AH397" s="3"/>
      <c r="AI397" s="3"/>
      <c r="AJ397" s="3"/>
      <c r="AK397" s="3"/>
      <c r="AL397" s="3"/>
    </row>
    <row r="398" spans="1:38" s="38" customFormat="1" ht="12" customHeight="1" x14ac:dyDescent="0.2">
      <c r="A398" s="2"/>
      <c r="B398" s="2"/>
      <c r="C398" s="2"/>
      <c r="D398" s="2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7"/>
      <c r="U398" s="3"/>
      <c r="V398" s="3"/>
      <c r="W398" s="1"/>
      <c r="X398" s="1"/>
      <c r="Y398" s="3"/>
      <c r="Z398" s="3"/>
      <c r="AA398" s="3"/>
      <c r="AB398" s="3"/>
      <c r="AC398" s="3"/>
      <c r="AD398" s="3"/>
      <c r="AE398" s="3"/>
      <c r="AF398" s="3"/>
      <c r="AG398" s="3"/>
      <c r="AH398" s="3"/>
      <c r="AI398" s="3"/>
      <c r="AJ398" s="3"/>
      <c r="AK398" s="3"/>
      <c r="AL398" s="3"/>
    </row>
    <row r="399" spans="1:38" s="38" customFormat="1" ht="12" customHeight="1" x14ac:dyDescent="0.2">
      <c r="A399" s="2"/>
      <c r="B399" s="2"/>
      <c r="C399" s="2"/>
      <c r="D399" s="2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7"/>
      <c r="U399" s="3"/>
      <c r="V399" s="3"/>
      <c r="W399" s="1"/>
      <c r="X399" s="1"/>
      <c r="Y399" s="3"/>
      <c r="Z399" s="3"/>
      <c r="AA399" s="3"/>
      <c r="AB399" s="3"/>
      <c r="AC399" s="3"/>
      <c r="AD399" s="3"/>
      <c r="AE399" s="3"/>
      <c r="AF399" s="3"/>
      <c r="AG399" s="3"/>
      <c r="AH399" s="3"/>
      <c r="AI399" s="3"/>
      <c r="AJ399" s="3"/>
      <c r="AK399" s="3"/>
      <c r="AL399" s="3"/>
    </row>
    <row r="400" spans="1:38" s="38" customFormat="1" ht="12" customHeight="1" x14ac:dyDescent="0.2">
      <c r="A400" s="2"/>
      <c r="B400" s="2"/>
      <c r="C400" s="2"/>
      <c r="D400" s="2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7"/>
      <c r="U400" s="3"/>
      <c r="V400" s="3"/>
      <c r="W400" s="1"/>
      <c r="X400" s="1"/>
      <c r="Y400" s="3"/>
      <c r="Z400" s="3"/>
      <c r="AA400" s="3"/>
      <c r="AB400" s="3"/>
      <c r="AC400" s="3"/>
      <c r="AD400" s="3"/>
      <c r="AE400" s="3"/>
      <c r="AF400" s="3"/>
      <c r="AG400" s="3"/>
      <c r="AH400" s="3"/>
      <c r="AI400" s="3"/>
      <c r="AJ400" s="3"/>
      <c r="AK400" s="3"/>
      <c r="AL400" s="3"/>
    </row>
    <row r="401" spans="1:38" s="38" customFormat="1" ht="12" customHeight="1" x14ac:dyDescent="0.2">
      <c r="A401" s="2"/>
      <c r="B401" s="2"/>
      <c r="C401" s="2"/>
      <c r="D401" s="2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7"/>
      <c r="U401" s="3"/>
      <c r="V401" s="3"/>
      <c r="W401" s="1"/>
      <c r="X401" s="1"/>
      <c r="Y401" s="3"/>
      <c r="Z401" s="3"/>
      <c r="AA401" s="3"/>
      <c r="AB401" s="3"/>
      <c r="AC401" s="3"/>
      <c r="AD401" s="3"/>
      <c r="AE401" s="3"/>
      <c r="AF401" s="3"/>
      <c r="AG401" s="3"/>
      <c r="AH401" s="3"/>
      <c r="AI401" s="3"/>
      <c r="AJ401" s="3"/>
      <c r="AK401" s="3"/>
      <c r="AL401" s="3"/>
    </row>
    <row r="402" spans="1:38" s="38" customFormat="1" ht="12" customHeight="1" x14ac:dyDescent="0.2">
      <c r="A402" s="2"/>
      <c r="B402" s="2"/>
      <c r="C402" s="2"/>
      <c r="D402" s="2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7"/>
      <c r="U402" s="3"/>
      <c r="V402" s="3"/>
      <c r="W402" s="1"/>
      <c r="X402" s="1"/>
      <c r="Y402" s="3"/>
      <c r="Z402" s="3"/>
      <c r="AA402" s="3"/>
      <c r="AB402" s="3"/>
      <c r="AC402" s="3"/>
      <c r="AD402" s="3"/>
      <c r="AE402" s="3"/>
      <c r="AF402" s="3"/>
      <c r="AG402" s="3"/>
      <c r="AH402" s="3"/>
      <c r="AI402" s="3"/>
      <c r="AJ402" s="3"/>
      <c r="AK402" s="3"/>
      <c r="AL402" s="3"/>
    </row>
    <row r="403" spans="1:38" s="38" customFormat="1" ht="12" customHeight="1" x14ac:dyDescent="0.2">
      <c r="A403" s="2"/>
      <c r="B403" s="2"/>
      <c r="C403" s="2"/>
      <c r="D403" s="2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7"/>
      <c r="U403" s="3"/>
      <c r="V403" s="3"/>
      <c r="W403" s="1"/>
      <c r="X403" s="1"/>
      <c r="Y403" s="3"/>
      <c r="Z403" s="3"/>
      <c r="AA403" s="3"/>
      <c r="AB403" s="3"/>
      <c r="AC403" s="3"/>
      <c r="AD403" s="3"/>
      <c r="AE403" s="3"/>
      <c r="AF403" s="3"/>
      <c r="AG403" s="3"/>
      <c r="AH403" s="3"/>
      <c r="AI403" s="3"/>
      <c r="AJ403" s="3"/>
      <c r="AK403" s="3"/>
      <c r="AL403" s="3"/>
    </row>
    <row r="404" spans="1:38" s="38" customFormat="1" ht="12" customHeight="1" x14ac:dyDescent="0.2">
      <c r="A404" s="2"/>
      <c r="B404" s="2"/>
      <c r="C404" s="2"/>
      <c r="D404" s="2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7"/>
      <c r="U404" s="3"/>
      <c r="V404" s="3"/>
      <c r="W404" s="1"/>
      <c r="X404" s="1"/>
      <c r="Y404" s="3"/>
      <c r="Z404" s="3"/>
      <c r="AA404" s="3"/>
      <c r="AB404" s="3"/>
      <c r="AC404" s="3"/>
      <c r="AD404" s="3"/>
      <c r="AE404" s="3"/>
      <c r="AF404" s="3"/>
      <c r="AG404" s="3"/>
      <c r="AH404" s="3"/>
      <c r="AI404" s="3"/>
      <c r="AJ404" s="3"/>
      <c r="AK404" s="3"/>
      <c r="AL404" s="3"/>
    </row>
    <row r="405" spans="1:38" s="38" customFormat="1" ht="12" customHeight="1" x14ac:dyDescent="0.2">
      <c r="A405" s="2"/>
      <c r="B405" s="2"/>
      <c r="C405" s="2"/>
      <c r="D405" s="2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7"/>
      <c r="U405" s="3"/>
      <c r="V405" s="3"/>
      <c r="W405" s="1"/>
      <c r="X405" s="1"/>
      <c r="Y405" s="3"/>
      <c r="Z405" s="3"/>
      <c r="AA405" s="3"/>
      <c r="AB405" s="3"/>
      <c r="AC405" s="3"/>
      <c r="AD405" s="3"/>
      <c r="AE405" s="3"/>
      <c r="AF405" s="3"/>
      <c r="AG405" s="3"/>
      <c r="AH405" s="3"/>
      <c r="AI405" s="3"/>
      <c r="AJ405" s="3"/>
      <c r="AK405" s="3"/>
      <c r="AL405" s="3"/>
    </row>
    <row r="406" spans="1:38" s="38" customFormat="1" ht="12" customHeight="1" x14ac:dyDescent="0.2">
      <c r="A406" s="2"/>
      <c r="B406" s="2"/>
      <c r="C406" s="2"/>
      <c r="D406" s="2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7"/>
      <c r="U406" s="3"/>
      <c r="V406" s="3"/>
      <c r="W406" s="1"/>
      <c r="X406" s="1"/>
      <c r="Y406" s="3"/>
      <c r="Z406" s="3"/>
      <c r="AA406" s="3"/>
      <c r="AB406" s="3"/>
      <c r="AC406" s="3"/>
      <c r="AD406" s="3"/>
      <c r="AE406" s="3"/>
      <c r="AF406" s="3"/>
      <c r="AG406" s="3"/>
      <c r="AH406" s="3"/>
      <c r="AI406" s="3"/>
      <c r="AJ406" s="3"/>
      <c r="AK406" s="3"/>
      <c r="AL406" s="3"/>
    </row>
    <row r="407" spans="1:38" s="38" customFormat="1" ht="12" customHeight="1" x14ac:dyDescent="0.2">
      <c r="A407" s="2"/>
      <c r="B407" s="2"/>
      <c r="C407" s="2"/>
      <c r="D407" s="2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7"/>
      <c r="U407" s="3"/>
      <c r="V407" s="3"/>
      <c r="W407" s="1"/>
      <c r="X407" s="1"/>
      <c r="Y407" s="3"/>
      <c r="Z407" s="3"/>
      <c r="AA407" s="3"/>
      <c r="AB407" s="3"/>
      <c r="AC407" s="3"/>
      <c r="AD407" s="3"/>
      <c r="AE407" s="3"/>
      <c r="AF407" s="3"/>
      <c r="AG407" s="3"/>
      <c r="AH407" s="3"/>
      <c r="AI407" s="3"/>
      <c r="AJ407" s="3"/>
      <c r="AK407" s="3"/>
      <c r="AL407" s="3"/>
    </row>
    <row r="408" spans="1:38" s="38" customFormat="1" ht="12" customHeight="1" x14ac:dyDescent="0.2">
      <c r="A408" s="2"/>
      <c r="B408" s="2"/>
      <c r="C408" s="2"/>
      <c r="D408" s="2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7"/>
      <c r="U408" s="3"/>
      <c r="V408" s="3"/>
      <c r="W408" s="1"/>
      <c r="X408" s="1"/>
      <c r="Y408" s="3"/>
      <c r="Z408" s="3"/>
      <c r="AA408" s="3"/>
      <c r="AB408" s="3"/>
      <c r="AC408" s="3"/>
      <c r="AD408" s="3"/>
      <c r="AE408" s="3"/>
      <c r="AF408" s="3"/>
      <c r="AG408" s="3"/>
      <c r="AH408" s="3"/>
      <c r="AI408" s="3"/>
      <c r="AJ408" s="3"/>
      <c r="AK408" s="3"/>
      <c r="AL408" s="3"/>
    </row>
    <row r="409" spans="1:38" s="38" customFormat="1" ht="12" customHeight="1" x14ac:dyDescent="0.2">
      <c r="A409" s="2"/>
      <c r="B409" s="2"/>
      <c r="C409" s="2"/>
      <c r="D409" s="2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7"/>
      <c r="U409" s="3"/>
      <c r="V409" s="3"/>
      <c r="W409" s="1"/>
      <c r="X409" s="1"/>
      <c r="Y409" s="3"/>
      <c r="Z409" s="3"/>
      <c r="AA409" s="3"/>
      <c r="AB409" s="3"/>
      <c r="AC409" s="3"/>
      <c r="AD409" s="3"/>
      <c r="AE409" s="3"/>
      <c r="AF409" s="3"/>
      <c r="AG409" s="3"/>
      <c r="AH409" s="3"/>
      <c r="AI409" s="3"/>
      <c r="AJ409" s="3"/>
      <c r="AK409" s="3"/>
      <c r="AL409" s="3"/>
    </row>
    <row r="410" spans="1:38" s="38" customFormat="1" ht="12" customHeight="1" x14ac:dyDescent="0.2">
      <c r="A410" s="2"/>
      <c r="B410" s="2"/>
      <c r="C410" s="2"/>
      <c r="D410" s="2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7"/>
      <c r="U410" s="3"/>
      <c r="V410" s="3"/>
      <c r="W410" s="1"/>
      <c r="X410" s="1"/>
      <c r="Y410" s="3"/>
      <c r="Z410" s="3"/>
      <c r="AA410" s="3"/>
      <c r="AB410" s="3"/>
      <c r="AC410" s="3"/>
      <c r="AD410" s="3"/>
      <c r="AE410" s="3"/>
      <c r="AF410" s="3"/>
      <c r="AG410" s="3"/>
      <c r="AH410" s="3"/>
      <c r="AI410" s="3"/>
      <c r="AJ410" s="3"/>
      <c r="AK410" s="3"/>
      <c r="AL410" s="3"/>
    </row>
    <row r="411" spans="1:38" s="38" customFormat="1" ht="12" customHeight="1" x14ac:dyDescent="0.2">
      <c r="A411" s="2"/>
      <c r="B411" s="2"/>
      <c r="C411" s="2"/>
      <c r="D411" s="2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7"/>
      <c r="U411" s="3"/>
      <c r="V411" s="3"/>
      <c r="W411" s="1"/>
      <c r="X411" s="1"/>
      <c r="Y411" s="3"/>
      <c r="Z411" s="3"/>
      <c r="AA411" s="3"/>
      <c r="AB411" s="3"/>
      <c r="AC411" s="3"/>
      <c r="AD411" s="3"/>
      <c r="AE411" s="3"/>
      <c r="AF411" s="3"/>
      <c r="AG411" s="3"/>
      <c r="AH411" s="3"/>
      <c r="AI411" s="3"/>
      <c r="AJ411" s="3"/>
      <c r="AK411" s="3"/>
      <c r="AL411" s="3"/>
    </row>
    <row r="412" spans="1:38" s="38" customFormat="1" ht="12" customHeight="1" x14ac:dyDescent="0.2">
      <c r="A412" s="2"/>
      <c r="B412" s="2"/>
      <c r="C412" s="2"/>
      <c r="D412" s="2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7"/>
      <c r="U412" s="3"/>
      <c r="V412" s="3"/>
      <c r="W412" s="1"/>
      <c r="X412" s="1"/>
      <c r="Y412" s="3"/>
      <c r="Z412" s="3"/>
      <c r="AA412" s="3"/>
      <c r="AB412" s="3"/>
      <c r="AC412" s="3"/>
      <c r="AD412" s="3"/>
      <c r="AE412" s="3"/>
      <c r="AF412" s="3"/>
      <c r="AG412" s="3"/>
      <c r="AH412" s="3"/>
      <c r="AI412" s="3"/>
      <c r="AJ412" s="3"/>
      <c r="AK412" s="3"/>
      <c r="AL412" s="3"/>
    </row>
    <row r="413" spans="1:38" s="38" customFormat="1" ht="12" customHeight="1" x14ac:dyDescent="0.2">
      <c r="A413" s="2"/>
      <c r="B413" s="2"/>
      <c r="C413" s="2"/>
      <c r="D413" s="2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7"/>
      <c r="U413" s="3"/>
      <c r="V413" s="3"/>
      <c r="W413" s="1"/>
      <c r="X413" s="1"/>
      <c r="Y413" s="3"/>
      <c r="Z413" s="3"/>
      <c r="AA413" s="3"/>
      <c r="AB413" s="3"/>
      <c r="AC413" s="3"/>
      <c r="AD413" s="3"/>
      <c r="AE413" s="3"/>
      <c r="AF413" s="3"/>
      <c r="AG413" s="3"/>
      <c r="AH413" s="3"/>
      <c r="AI413" s="3"/>
      <c r="AJ413" s="3"/>
      <c r="AK413" s="3"/>
      <c r="AL413" s="3"/>
    </row>
    <row r="414" spans="1:38" s="38" customFormat="1" ht="12" customHeight="1" x14ac:dyDescent="0.2">
      <c r="A414" s="2"/>
      <c r="B414" s="2"/>
      <c r="C414" s="2"/>
      <c r="D414" s="2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7"/>
      <c r="U414" s="3"/>
      <c r="V414" s="3"/>
      <c r="W414" s="1"/>
      <c r="X414" s="1"/>
      <c r="Y414" s="3"/>
      <c r="Z414" s="3"/>
      <c r="AA414" s="3"/>
      <c r="AB414" s="3"/>
      <c r="AC414" s="3"/>
      <c r="AD414" s="3"/>
      <c r="AE414" s="3"/>
      <c r="AF414" s="3"/>
      <c r="AG414" s="3"/>
      <c r="AH414" s="3"/>
      <c r="AI414" s="3"/>
      <c r="AJ414" s="3"/>
      <c r="AK414" s="3"/>
      <c r="AL414" s="3"/>
    </row>
    <row r="415" spans="1:38" s="38" customFormat="1" ht="12" customHeight="1" x14ac:dyDescent="0.2">
      <c r="A415" s="2"/>
      <c r="B415" s="2"/>
      <c r="C415" s="2"/>
      <c r="D415" s="2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7"/>
      <c r="U415" s="3"/>
      <c r="V415" s="3"/>
      <c r="W415" s="1"/>
      <c r="X415" s="1"/>
      <c r="Y415" s="3"/>
      <c r="Z415" s="3"/>
      <c r="AA415" s="3"/>
      <c r="AB415" s="3"/>
      <c r="AC415" s="3"/>
      <c r="AD415" s="3"/>
      <c r="AE415" s="3"/>
      <c r="AF415" s="3"/>
      <c r="AG415" s="3"/>
      <c r="AH415" s="3"/>
      <c r="AI415" s="3"/>
      <c r="AJ415" s="3"/>
      <c r="AK415" s="3"/>
      <c r="AL415" s="3"/>
    </row>
    <row r="416" spans="1:38" s="38" customFormat="1" ht="12" customHeight="1" x14ac:dyDescent="0.2">
      <c r="A416" s="2"/>
      <c r="B416" s="2"/>
      <c r="C416" s="2"/>
      <c r="D416" s="2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7"/>
      <c r="U416" s="3"/>
      <c r="V416" s="3"/>
      <c r="W416" s="1"/>
      <c r="X416" s="1"/>
      <c r="Y416" s="3"/>
      <c r="Z416" s="3"/>
      <c r="AA416" s="3"/>
      <c r="AB416" s="3"/>
      <c r="AC416" s="3"/>
      <c r="AD416" s="3"/>
      <c r="AE416" s="3"/>
      <c r="AF416" s="3"/>
      <c r="AG416" s="3"/>
      <c r="AH416" s="3"/>
      <c r="AI416" s="3"/>
      <c r="AJ416" s="3"/>
      <c r="AK416" s="3"/>
      <c r="AL416" s="3"/>
    </row>
    <row r="417" spans="1:38" s="38" customFormat="1" ht="12" customHeight="1" x14ac:dyDescent="0.2">
      <c r="A417" s="2"/>
      <c r="B417" s="2"/>
      <c r="C417" s="2"/>
      <c r="D417" s="2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7"/>
      <c r="U417" s="3"/>
      <c r="V417" s="3"/>
      <c r="W417" s="1"/>
      <c r="X417" s="1"/>
      <c r="Y417" s="3"/>
      <c r="Z417" s="3"/>
      <c r="AA417" s="3"/>
      <c r="AB417" s="3"/>
      <c r="AC417" s="3"/>
      <c r="AD417" s="3"/>
      <c r="AE417" s="3"/>
      <c r="AF417" s="3"/>
      <c r="AG417" s="3"/>
      <c r="AH417" s="3"/>
      <c r="AI417" s="3"/>
      <c r="AJ417" s="3"/>
      <c r="AK417" s="3"/>
      <c r="AL417" s="3"/>
    </row>
    <row r="418" spans="1:38" s="38" customFormat="1" ht="12" customHeight="1" x14ac:dyDescent="0.2">
      <c r="A418" s="2"/>
      <c r="B418" s="2"/>
      <c r="C418" s="2"/>
      <c r="D418" s="2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7"/>
      <c r="U418" s="3"/>
      <c r="V418" s="3"/>
      <c r="W418" s="1"/>
      <c r="X418" s="1"/>
      <c r="Y418" s="3"/>
      <c r="Z418" s="3"/>
      <c r="AA418" s="3"/>
      <c r="AB418" s="3"/>
      <c r="AC418" s="3"/>
      <c r="AD418" s="3"/>
      <c r="AE418" s="3"/>
      <c r="AF418" s="3"/>
      <c r="AG418" s="3"/>
      <c r="AH418" s="3"/>
      <c r="AI418" s="3"/>
      <c r="AJ418" s="3"/>
      <c r="AK418" s="3"/>
      <c r="AL418" s="3"/>
    </row>
    <row r="419" spans="1:38" s="38" customFormat="1" ht="12" customHeight="1" x14ac:dyDescent="0.2">
      <c r="A419" s="2"/>
      <c r="B419" s="2"/>
      <c r="C419" s="2"/>
      <c r="D419" s="2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7"/>
      <c r="U419" s="3"/>
      <c r="V419" s="3"/>
      <c r="W419" s="1"/>
      <c r="X419" s="1"/>
      <c r="Y419" s="3"/>
      <c r="Z419" s="3"/>
      <c r="AA419" s="3"/>
      <c r="AB419" s="3"/>
      <c r="AC419" s="3"/>
      <c r="AD419" s="3"/>
      <c r="AE419" s="3"/>
      <c r="AF419" s="3"/>
      <c r="AG419" s="3"/>
      <c r="AH419" s="3"/>
      <c r="AI419" s="3"/>
      <c r="AJ419" s="3"/>
      <c r="AK419" s="3"/>
      <c r="AL419" s="3"/>
    </row>
    <row r="420" spans="1:38" s="38" customFormat="1" ht="12" customHeight="1" x14ac:dyDescent="0.2">
      <c r="A420" s="2"/>
      <c r="B420" s="2"/>
      <c r="C420" s="2"/>
      <c r="D420" s="2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7"/>
      <c r="U420" s="3"/>
      <c r="V420" s="3"/>
      <c r="W420" s="1"/>
      <c r="X420" s="1"/>
      <c r="Y420" s="3"/>
      <c r="Z420" s="3"/>
      <c r="AA420" s="3"/>
      <c r="AB420" s="3"/>
      <c r="AC420" s="3"/>
      <c r="AD420" s="3"/>
      <c r="AE420" s="3"/>
      <c r="AF420" s="3"/>
      <c r="AG420" s="3"/>
      <c r="AH420" s="3"/>
      <c r="AI420" s="3"/>
      <c r="AJ420" s="3"/>
      <c r="AK420" s="3"/>
      <c r="AL420" s="3"/>
    </row>
    <row r="421" spans="1:38" s="38" customFormat="1" ht="12" customHeight="1" x14ac:dyDescent="0.2">
      <c r="A421" s="2"/>
      <c r="B421" s="2"/>
      <c r="C421" s="2"/>
      <c r="D421" s="2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7"/>
      <c r="U421" s="3"/>
      <c r="V421" s="3"/>
      <c r="W421" s="1"/>
      <c r="X421" s="1"/>
      <c r="Y421" s="3"/>
      <c r="Z421" s="3"/>
      <c r="AA421" s="3"/>
      <c r="AB421" s="3"/>
      <c r="AC421" s="3"/>
      <c r="AD421" s="3"/>
      <c r="AE421" s="3"/>
      <c r="AF421" s="3"/>
      <c r="AG421" s="3"/>
      <c r="AH421" s="3"/>
      <c r="AI421" s="3"/>
      <c r="AJ421" s="3"/>
      <c r="AK421" s="3"/>
      <c r="AL421" s="3"/>
    </row>
    <row r="422" spans="1:38" s="38" customFormat="1" ht="12" customHeight="1" x14ac:dyDescent="0.2">
      <c r="A422" s="2"/>
      <c r="B422" s="2"/>
      <c r="C422" s="2"/>
      <c r="D422" s="2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7"/>
      <c r="U422" s="3"/>
      <c r="V422" s="3"/>
      <c r="W422" s="1"/>
      <c r="X422" s="1"/>
      <c r="Y422" s="3"/>
      <c r="Z422" s="3"/>
      <c r="AA422" s="3"/>
      <c r="AB422" s="3"/>
      <c r="AC422" s="3"/>
      <c r="AD422" s="3"/>
      <c r="AE422" s="3"/>
      <c r="AF422" s="3"/>
      <c r="AG422" s="3"/>
      <c r="AH422" s="3"/>
      <c r="AI422" s="3"/>
      <c r="AJ422" s="3"/>
      <c r="AK422" s="3"/>
      <c r="AL422" s="3"/>
    </row>
    <row r="423" spans="1:38" s="38" customFormat="1" ht="12" customHeight="1" x14ac:dyDescent="0.2">
      <c r="A423" s="2"/>
      <c r="B423" s="2"/>
      <c r="C423" s="2"/>
      <c r="D423" s="2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7"/>
      <c r="U423" s="3"/>
      <c r="V423" s="3"/>
      <c r="W423" s="1"/>
      <c r="X423" s="1"/>
      <c r="Y423" s="3"/>
      <c r="Z423" s="3"/>
      <c r="AA423" s="3"/>
      <c r="AB423" s="3"/>
      <c r="AC423" s="3"/>
      <c r="AD423" s="3"/>
      <c r="AE423" s="3"/>
      <c r="AF423" s="3"/>
      <c r="AG423" s="3"/>
      <c r="AH423" s="3"/>
      <c r="AI423" s="3"/>
      <c r="AJ423" s="3"/>
      <c r="AK423" s="3"/>
      <c r="AL423" s="3"/>
    </row>
    <row r="424" spans="1:38" s="38" customFormat="1" ht="12" customHeight="1" x14ac:dyDescent="0.2">
      <c r="A424" s="2"/>
      <c r="B424" s="2"/>
      <c r="C424" s="2"/>
      <c r="D424" s="2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7"/>
      <c r="U424" s="3"/>
      <c r="V424" s="3"/>
      <c r="W424" s="1"/>
      <c r="X424" s="1"/>
      <c r="Y424" s="3"/>
      <c r="Z424" s="3"/>
      <c r="AA424" s="3"/>
      <c r="AB424" s="3"/>
      <c r="AC424" s="3"/>
      <c r="AD424" s="3"/>
      <c r="AE424" s="3"/>
      <c r="AF424" s="3"/>
      <c r="AG424" s="3"/>
      <c r="AH424" s="3"/>
      <c r="AI424" s="3"/>
      <c r="AJ424" s="3"/>
      <c r="AK424" s="3"/>
      <c r="AL424" s="3"/>
    </row>
    <row r="425" spans="1:38" s="38" customFormat="1" ht="12" customHeight="1" x14ac:dyDescent="0.2">
      <c r="A425" s="2"/>
      <c r="B425" s="2"/>
      <c r="C425" s="2"/>
      <c r="D425" s="2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7"/>
      <c r="U425" s="3"/>
      <c r="V425" s="3"/>
      <c r="W425" s="1"/>
      <c r="X425" s="1"/>
      <c r="Y425" s="3"/>
      <c r="Z425" s="3"/>
      <c r="AA425" s="3"/>
      <c r="AB425" s="3"/>
      <c r="AC425" s="3"/>
      <c r="AD425" s="3"/>
      <c r="AE425" s="3"/>
      <c r="AF425" s="3"/>
      <c r="AG425" s="3"/>
      <c r="AH425" s="3"/>
      <c r="AI425" s="3"/>
      <c r="AJ425" s="3"/>
      <c r="AK425" s="3"/>
      <c r="AL425" s="3"/>
    </row>
    <row r="426" spans="1:38" s="38" customFormat="1" ht="12" customHeight="1" x14ac:dyDescent="0.2">
      <c r="A426" s="2"/>
      <c r="B426" s="2"/>
      <c r="C426" s="2"/>
      <c r="D426" s="2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7"/>
      <c r="U426" s="3"/>
      <c r="V426" s="3"/>
      <c r="W426" s="1"/>
      <c r="X426" s="1"/>
      <c r="Y426" s="3"/>
      <c r="Z426" s="3"/>
      <c r="AA426" s="3"/>
      <c r="AB426" s="3"/>
      <c r="AC426" s="3"/>
      <c r="AD426" s="3"/>
      <c r="AE426" s="3"/>
      <c r="AF426" s="3"/>
      <c r="AG426" s="3"/>
      <c r="AH426" s="3"/>
      <c r="AI426" s="3"/>
      <c r="AJ426" s="3"/>
      <c r="AK426" s="3"/>
      <c r="AL426" s="3"/>
    </row>
    <row r="427" spans="1:38" s="38" customFormat="1" ht="12" customHeight="1" x14ac:dyDescent="0.2">
      <c r="A427" s="2"/>
      <c r="B427" s="2"/>
      <c r="C427" s="2"/>
      <c r="D427" s="2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7"/>
      <c r="U427" s="3"/>
      <c r="V427" s="3"/>
      <c r="W427" s="1"/>
      <c r="X427" s="1"/>
      <c r="Y427" s="3"/>
      <c r="Z427" s="3"/>
      <c r="AA427" s="3"/>
      <c r="AB427" s="3"/>
      <c r="AC427" s="3"/>
      <c r="AD427" s="3"/>
      <c r="AE427" s="3"/>
      <c r="AF427" s="3"/>
      <c r="AG427" s="3"/>
      <c r="AH427" s="3"/>
      <c r="AI427" s="3"/>
      <c r="AJ427" s="3"/>
      <c r="AK427" s="3"/>
      <c r="AL427" s="3"/>
    </row>
    <row r="428" spans="1:38" s="38" customFormat="1" ht="12" customHeight="1" x14ac:dyDescent="0.2">
      <c r="A428" s="2"/>
      <c r="B428" s="2"/>
      <c r="C428" s="2"/>
      <c r="D428" s="2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7"/>
      <c r="U428" s="3"/>
      <c r="V428" s="3"/>
      <c r="W428" s="1"/>
      <c r="X428" s="1"/>
      <c r="Y428" s="3"/>
      <c r="Z428" s="3"/>
      <c r="AA428" s="3"/>
      <c r="AB428" s="3"/>
      <c r="AC428" s="3"/>
      <c r="AD428" s="3"/>
      <c r="AE428" s="3"/>
      <c r="AF428" s="3"/>
      <c r="AG428" s="3"/>
      <c r="AH428" s="3"/>
      <c r="AI428" s="3"/>
      <c r="AJ428" s="3"/>
      <c r="AK428" s="3"/>
      <c r="AL428" s="3"/>
    </row>
    <row r="429" spans="1:38" s="38" customFormat="1" ht="12" customHeight="1" x14ac:dyDescent="0.2">
      <c r="A429" s="2"/>
      <c r="B429" s="2"/>
      <c r="C429" s="2"/>
      <c r="D429" s="2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7"/>
      <c r="U429" s="3"/>
      <c r="V429" s="3"/>
      <c r="W429" s="1"/>
      <c r="X429" s="1"/>
      <c r="Y429" s="3"/>
      <c r="Z429" s="3"/>
      <c r="AA429" s="3"/>
      <c r="AB429" s="3"/>
      <c r="AC429" s="3"/>
      <c r="AD429" s="3"/>
      <c r="AE429" s="3"/>
      <c r="AF429" s="3"/>
      <c r="AG429" s="3"/>
      <c r="AH429" s="3"/>
      <c r="AI429" s="3"/>
      <c r="AJ429" s="3"/>
      <c r="AK429" s="3"/>
      <c r="AL429" s="3"/>
    </row>
    <row r="430" spans="1:38" s="38" customFormat="1" ht="12" customHeight="1" x14ac:dyDescent="0.2">
      <c r="A430" s="2"/>
      <c r="B430" s="2"/>
      <c r="C430" s="2"/>
      <c r="D430" s="2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7"/>
      <c r="U430" s="3"/>
      <c r="V430" s="3"/>
      <c r="W430" s="1"/>
      <c r="X430" s="1"/>
      <c r="Y430" s="3"/>
      <c r="Z430" s="3"/>
      <c r="AA430" s="3"/>
      <c r="AB430" s="3"/>
      <c r="AC430" s="3"/>
      <c r="AD430" s="3"/>
      <c r="AE430" s="3"/>
      <c r="AF430" s="3"/>
      <c r="AG430" s="3"/>
      <c r="AH430" s="3"/>
      <c r="AI430" s="3"/>
      <c r="AJ430" s="3"/>
      <c r="AK430" s="3"/>
      <c r="AL430" s="3"/>
    </row>
    <row r="431" spans="1:38" s="38" customFormat="1" ht="12" customHeight="1" x14ac:dyDescent="0.2">
      <c r="A431" s="2"/>
      <c r="B431" s="2"/>
      <c r="C431" s="2"/>
      <c r="D431" s="2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7"/>
      <c r="U431" s="3"/>
      <c r="V431" s="3"/>
      <c r="W431" s="1"/>
      <c r="X431" s="1"/>
      <c r="Y431" s="3"/>
      <c r="Z431" s="3"/>
      <c r="AA431" s="3"/>
      <c r="AB431" s="3"/>
      <c r="AC431" s="3"/>
      <c r="AD431" s="3"/>
      <c r="AE431" s="3"/>
      <c r="AF431" s="3"/>
      <c r="AG431" s="3"/>
      <c r="AH431" s="3"/>
      <c r="AI431" s="3"/>
      <c r="AJ431" s="3"/>
      <c r="AK431" s="3"/>
      <c r="AL431" s="3"/>
    </row>
    <row r="432" spans="1:38" s="38" customFormat="1" ht="12" customHeight="1" x14ac:dyDescent="0.2">
      <c r="A432" s="2"/>
      <c r="B432" s="2"/>
      <c r="C432" s="2"/>
      <c r="D432" s="2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7"/>
      <c r="U432" s="3"/>
      <c r="V432" s="3"/>
      <c r="W432" s="1"/>
      <c r="X432" s="1"/>
      <c r="Y432" s="3"/>
      <c r="Z432" s="3"/>
      <c r="AA432" s="3"/>
      <c r="AB432" s="3"/>
      <c r="AC432" s="3"/>
      <c r="AD432" s="3"/>
      <c r="AE432" s="3"/>
      <c r="AF432" s="3"/>
      <c r="AG432" s="3"/>
      <c r="AH432" s="3"/>
      <c r="AI432" s="3"/>
      <c r="AJ432" s="3"/>
      <c r="AK432" s="3"/>
      <c r="AL432" s="3"/>
    </row>
    <row r="433" spans="1:38" s="38" customFormat="1" ht="12" customHeight="1" x14ac:dyDescent="0.2">
      <c r="A433" s="2"/>
      <c r="B433" s="2"/>
      <c r="C433" s="2"/>
      <c r="D433" s="2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7"/>
      <c r="U433" s="3"/>
      <c r="V433" s="3"/>
      <c r="W433" s="1"/>
      <c r="X433" s="1"/>
      <c r="Y433" s="3"/>
      <c r="Z433" s="3"/>
      <c r="AA433" s="3"/>
      <c r="AB433" s="3"/>
      <c r="AC433" s="3"/>
      <c r="AD433" s="3"/>
      <c r="AE433" s="3"/>
      <c r="AF433" s="3"/>
      <c r="AG433" s="3"/>
      <c r="AH433" s="3"/>
      <c r="AI433" s="3"/>
      <c r="AJ433" s="3"/>
      <c r="AK433" s="3"/>
      <c r="AL433" s="3"/>
    </row>
    <row r="434" spans="1:38" s="38" customFormat="1" ht="12" customHeight="1" x14ac:dyDescent="0.2">
      <c r="A434" s="2"/>
      <c r="B434" s="2"/>
      <c r="C434" s="2"/>
      <c r="D434" s="2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7"/>
      <c r="U434" s="3"/>
      <c r="V434" s="3"/>
      <c r="W434" s="1"/>
      <c r="X434" s="1"/>
      <c r="Y434" s="3"/>
      <c r="Z434" s="3"/>
      <c r="AA434" s="3"/>
      <c r="AB434" s="3"/>
      <c r="AC434" s="3"/>
      <c r="AD434" s="3"/>
      <c r="AE434" s="3"/>
      <c r="AF434" s="3"/>
      <c r="AG434" s="3"/>
      <c r="AH434" s="3"/>
      <c r="AI434" s="3"/>
      <c r="AJ434" s="3"/>
      <c r="AK434" s="3"/>
      <c r="AL434" s="3"/>
    </row>
    <row r="435" spans="1:38" s="38" customFormat="1" ht="12" customHeight="1" x14ac:dyDescent="0.2">
      <c r="A435" s="2"/>
      <c r="B435" s="2"/>
      <c r="C435" s="2"/>
      <c r="D435" s="2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7"/>
      <c r="U435" s="3"/>
      <c r="V435" s="3"/>
      <c r="W435" s="1"/>
      <c r="X435" s="1"/>
      <c r="Y435" s="3"/>
      <c r="Z435" s="3"/>
      <c r="AA435" s="3"/>
      <c r="AB435" s="3"/>
      <c r="AC435" s="3"/>
      <c r="AD435" s="3"/>
      <c r="AE435" s="3"/>
      <c r="AF435" s="3"/>
      <c r="AG435" s="3"/>
      <c r="AH435" s="3"/>
      <c r="AI435" s="3"/>
      <c r="AJ435" s="3"/>
      <c r="AK435" s="3"/>
      <c r="AL435" s="3"/>
    </row>
    <row r="436" spans="1:38" s="38" customFormat="1" ht="12" customHeight="1" x14ac:dyDescent="0.2">
      <c r="A436" s="2"/>
      <c r="B436" s="2"/>
      <c r="C436" s="2"/>
      <c r="D436" s="2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7"/>
      <c r="U436" s="3"/>
      <c r="V436" s="3"/>
      <c r="W436" s="1"/>
      <c r="X436" s="1"/>
      <c r="Y436" s="3"/>
      <c r="Z436" s="3"/>
      <c r="AA436" s="3"/>
      <c r="AB436" s="3"/>
      <c r="AC436" s="3"/>
      <c r="AD436" s="3"/>
      <c r="AE436" s="3"/>
      <c r="AF436" s="3"/>
      <c r="AG436" s="3"/>
      <c r="AH436" s="3"/>
      <c r="AI436" s="3"/>
      <c r="AJ436" s="3"/>
      <c r="AK436" s="3"/>
      <c r="AL436" s="3"/>
    </row>
    <row r="437" spans="1:38" s="38" customFormat="1" ht="12" customHeight="1" x14ac:dyDescent="0.2">
      <c r="A437" s="2"/>
      <c r="B437" s="2"/>
      <c r="C437" s="2"/>
      <c r="D437" s="2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7"/>
      <c r="U437" s="3"/>
      <c r="V437" s="3"/>
      <c r="W437" s="1"/>
      <c r="X437" s="1"/>
      <c r="Y437" s="3"/>
      <c r="Z437" s="3"/>
      <c r="AA437" s="3"/>
      <c r="AB437" s="3"/>
      <c r="AC437" s="3"/>
      <c r="AD437" s="3"/>
      <c r="AE437" s="3"/>
      <c r="AF437" s="3"/>
      <c r="AG437" s="3"/>
      <c r="AH437" s="3"/>
      <c r="AI437" s="3"/>
      <c r="AJ437" s="3"/>
      <c r="AK437" s="3"/>
      <c r="AL437" s="3"/>
    </row>
    <row r="438" spans="1:38" s="38" customFormat="1" ht="12" customHeight="1" x14ac:dyDescent="0.2">
      <c r="A438" s="2"/>
      <c r="B438" s="2"/>
      <c r="C438" s="2"/>
      <c r="D438" s="2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7"/>
      <c r="U438" s="3"/>
      <c r="V438" s="3"/>
      <c r="W438" s="1"/>
      <c r="X438" s="1"/>
      <c r="Y438" s="3"/>
      <c r="Z438" s="3"/>
      <c r="AA438" s="3"/>
      <c r="AB438" s="3"/>
      <c r="AC438" s="3"/>
      <c r="AD438" s="3"/>
      <c r="AE438" s="3"/>
      <c r="AF438" s="3"/>
      <c r="AG438" s="3"/>
      <c r="AH438" s="3"/>
      <c r="AI438" s="3"/>
      <c r="AJ438" s="3"/>
      <c r="AK438" s="3"/>
      <c r="AL438" s="3"/>
    </row>
    <row r="439" spans="1:38" s="38" customFormat="1" ht="12" customHeight="1" x14ac:dyDescent="0.2">
      <c r="A439" s="2"/>
      <c r="B439" s="2"/>
      <c r="C439" s="2"/>
      <c r="D439" s="2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7"/>
      <c r="U439" s="3"/>
      <c r="V439" s="3"/>
      <c r="W439" s="1"/>
      <c r="X439" s="1"/>
      <c r="Y439" s="3"/>
      <c r="Z439" s="3"/>
      <c r="AA439" s="3"/>
      <c r="AB439" s="3"/>
      <c r="AC439" s="3"/>
      <c r="AD439" s="3"/>
      <c r="AE439" s="3"/>
      <c r="AF439" s="3"/>
      <c r="AG439" s="3"/>
      <c r="AH439" s="3"/>
      <c r="AI439" s="3"/>
      <c r="AJ439" s="3"/>
      <c r="AK439" s="3"/>
      <c r="AL439" s="3"/>
    </row>
    <row r="440" spans="1:38" s="38" customFormat="1" ht="12" customHeight="1" x14ac:dyDescent="0.2">
      <c r="A440" s="2"/>
      <c r="B440" s="2"/>
      <c r="C440" s="2"/>
      <c r="D440" s="2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7"/>
      <c r="U440" s="3"/>
      <c r="V440" s="3"/>
      <c r="W440" s="1"/>
      <c r="X440" s="1"/>
      <c r="Y440" s="3"/>
      <c r="Z440" s="3"/>
      <c r="AA440" s="3"/>
      <c r="AB440" s="3"/>
      <c r="AC440" s="3"/>
      <c r="AD440" s="3"/>
      <c r="AE440" s="3"/>
      <c r="AF440" s="3"/>
      <c r="AG440" s="3"/>
      <c r="AH440" s="3"/>
      <c r="AI440" s="3"/>
      <c r="AJ440" s="3"/>
      <c r="AK440" s="3"/>
      <c r="AL440" s="3"/>
    </row>
    <row r="441" spans="1:38" s="38" customFormat="1" ht="12" customHeight="1" x14ac:dyDescent="0.2">
      <c r="A441" s="2"/>
      <c r="B441" s="2"/>
      <c r="C441" s="2"/>
      <c r="D441" s="2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7"/>
      <c r="U441" s="3"/>
      <c r="V441" s="3"/>
      <c r="W441" s="1"/>
      <c r="X441" s="1"/>
      <c r="Y441" s="3"/>
      <c r="Z441" s="3"/>
      <c r="AA441" s="3"/>
      <c r="AB441" s="3"/>
      <c r="AC441" s="3"/>
      <c r="AD441" s="3"/>
      <c r="AE441" s="3"/>
      <c r="AF441" s="3"/>
      <c r="AG441" s="3"/>
      <c r="AH441" s="3"/>
      <c r="AI441" s="3"/>
      <c r="AJ441" s="3"/>
      <c r="AK441" s="3"/>
      <c r="AL441" s="3"/>
    </row>
    <row r="442" spans="1:38" s="38" customFormat="1" ht="12" customHeight="1" x14ac:dyDescent="0.2">
      <c r="A442" s="2"/>
      <c r="B442" s="2"/>
      <c r="C442" s="2"/>
      <c r="D442" s="2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7"/>
      <c r="U442" s="3"/>
      <c r="V442" s="3"/>
      <c r="W442" s="1"/>
      <c r="X442" s="1"/>
      <c r="Y442" s="3"/>
      <c r="Z442" s="3"/>
      <c r="AA442" s="3"/>
      <c r="AB442" s="3"/>
      <c r="AC442" s="3"/>
      <c r="AD442" s="3"/>
      <c r="AE442" s="3"/>
      <c r="AF442" s="3"/>
      <c r="AG442" s="3"/>
      <c r="AH442" s="3"/>
      <c r="AI442" s="3"/>
      <c r="AJ442" s="3"/>
      <c r="AK442" s="3"/>
      <c r="AL442" s="3"/>
    </row>
    <row r="443" spans="1:38" s="38" customFormat="1" ht="12" customHeight="1" x14ac:dyDescent="0.2">
      <c r="A443" s="2"/>
      <c r="B443" s="2"/>
      <c r="C443" s="2"/>
      <c r="D443" s="2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7"/>
      <c r="U443" s="3"/>
      <c r="V443" s="3"/>
      <c r="W443" s="1"/>
      <c r="X443" s="1"/>
      <c r="Y443" s="3"/>
      <c r="Z443" s="3"/>
      <c r="AA443" s="3"/>
      <c r="AB443" s="3"/>
      <c r="AC443" s="3"/>
      <c r="AD443" s="3"/>
      <c r="AE443" s="3"/>
      <c r="AF443" s="3"/>
      <c r="AG443" s="3"/>
      <c r="AH443" s="3"/>
      <c r="AI443" s="3"/>
      <c r="AJ443" s="3"/>
      <c r="AK443" s="3"/>
      <c r="AL443" s="3"/>
    </row>
    <row r="444" spans="1:38" s="38" customFormat="1" ht="12" customHeight="1" x14ac:dyDescent="0.2">
      <c r="A444" s="2"/>
      <c r="B444" s="2"/>
      <c r="C444" s="2"/>
      <c r="D444" s="2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7"/>
      <c r="U444" s="3"/>
      <c r="V444" s="3"/>
      <c r="W444" s="1"/>
      <c r="X444" s="1"/>
      <c r="Y444" s="3"/>
      <c r="Z444" s="3"/>
      <c r="AA444" s="3"/>
      <c r="AB444" s="3"/>
      <c r="AC444" s="3"/>
      <c r="AD444" s="3"/>
      <c r="AE444" s="3"/>
      <c r="AF444" s="3"/>
      <c r="AG444" s="3"/>
      <c r="AH444" s="3"/>
      <c r="AI444" s="3"/>
      <c r="AJ444" s="3"/>
      <c r="AK444" s="3"/>
      <c r="AL444" s="3"/>
    </row>
    <row r="445" spans="1:38" s="38" customFormat="1" ht="12" customHeight="1" x14ac:dyDescent="0.2">
      <c r="A445" s="2"/>
      <c r="B445" s="2"/>
      <c r="C445" s="2"/>
      <c r="D445" s="2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7"/>
      <c r="U445" s="3"/>
      <c r="V445" s="3"/>
      <c r="W445" s="1"/>
      <c r="X445" s="1"/>
      <c r="Y445" s="3"/>
      <c r="Z445" s="3"/>
      <c r="AA445" s="3"/>
      <c r="AB445" s="3"/>
      <c r="AC445" s="3"/>
      <c r="AD445" s="3"/>
      <c r="AE445" s="3"/>
      <c r="AF445" s="3"/>
      <c r="AG445" s="3"/>
      <c r="AH445" s="3"/>
      <c r="AI445" s="3"/>
      <c r="AJ445" s="3"/>
      <c r="AK445" s="3"/>
      <c r="AL445" s="3"/>
    </row>
    <row r="446" spans="1:38" s="38" customFormat="1" ht="12" customHeight="1" x14ac:dyDescent="0.2">
      <c r="A446" s="2"/>
      <c r="B446" s="2"/>
      <c r="C446" s="2"/>
      <c r="D446" s="2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7"/>
      <c r="U446" s="3"/>
      <c r="V446" s="3"/>
      <c r="W446" s="1"/>
      <c r="X446" s="1"/>
      <c r="Y446" s="3"/>
      <c r="Z446" s="3"/>
      <c r="AA446" s="3"/>
      <c r="AB446" s="3"/>
      <c r="AC446" s="3"/>
      <c r="AD446" s="3"/>
      <c r="AE446" s="3"/>
      <c r="AF446" s="3"/>
      <c r="AG446" s="3"/>
      <c r="AH446" s="3"/>
      <c r="AI446" s="3"/>
      <c r="AJ446" s="3"/>
      <c r="AK446" s="3"/>
      <c r="AL446" s="3"/>
    </row>
    <row r="447" spans="1:38" s="38" customFormat="1" ht="12" customHeight="1" x14ac:dyDescent="0.2">
      <c r="A447" s="2"/>
      <c r="B447" s="2"/>
      <c r="C447" s="2"/>
      <c r="D447" s="2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7"/>
      <c r="U447" s="3"/>
      <c r="V447" s="3"/>
      <c r="W447" s="1"/>
      <c r="X447" s="1"/>
      <c r="Y447" s="3"/>
      <c r="Z447" s="3"/>
      <c r="AA447" s="3"/>
      <c r="AB447" s="3"/>
      <c r="AC447" s="3"/>
      <c r="AD447" s="3"/>
      <c r="AE447" s="3"/>
      <c r="AF447" s="3"/>
      <c r="AG447" s="3"/>
      <c r="AH447" s="3"/>
      <c r="AI447" s="3"/>
      <c r="AJ447" s="3"/>
      <c r="AK447" s="3"/>
      <c r="AL447" s="3"/>
    </row>
    <row r="448" spans="1:38" s="38" customFormat="1" ht="12" customHeight="1" x14ac:dyDescent="0.2">
      <c r="A448" s="2"/>
      <c r="B448" s="2"/>
      <c r="C448" s="2"/>
      <c r="D448" s="2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7"/>
      <c r="U448" s="3"/>
      <c r="V448" s="3"/>
      <c r="W448" s="1"/>
      <c r="X448" s="1"/>
      <c r="Y448" s="3"/>
      <c r="Z448" s="3"/>
      <c r="AA448" s="3"/>
      <c r="AB448" s="3"/>
      <c r="AC448" s="3"/>
      <c r="AD448" s="3"/>
      <c r="AE448" s="3"/>
      <c r="AF448" s="3"/>
      <c r="AG448" s="3"/>
      <c r="AH448" s="3"/>
      <c r="AI448" s="3"/>
      <c r="AJ448" s="3"/>
      <c r="AK448" s="3"/>
      <c r="AL448" s="3"/>
    </row>
    <row r="449" spans="1:38" s="38" customFormat="1" ht="12" customHeight="1" x14ac:dyDescent="0.2">
      <c r="A449" s="2"/>
      <c r="B449" s="2"/>
      <c r="C449" s="2"/>
      <c r="D449" s="2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7"/>
      <c r="U449" s="3"/>
      <c r="V449" s="3"/>
      <c r="W449" s="1"/>
      <c r="X449" s="1"/>
      <c r="Y449" s="3"/>
      <c r="Z449" s="3"/>
      <c r="AA449" s="3"/>
      <c r="AB449" s="3"/>
      <c r="AC449" s="3"/>
      <c r="AD449" s="3"/>
      <c r="AE449" s="3"/>
      <c r="AF449" s="3"/>
      <c r="AG449" s="3"/>
      <c r="AH449" s="3"/>
      <c r="AI449" s="3"/>
      <c r="AJ449" s="3"/>
      <c r="AK449" s="3"/>
      <c r="AL449" s="3"/>
    </row>
    <row r="450" spans="1:38" s="38" customFormat="1" ht="12" customHeight="1" x14ac:dyDescent="0.2">
      <c r="A450" s="2"/>
      <c r="B450" s="2"/>
      <c r="C450" s="2"/>
      <c r="D450" s="2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7"/>
      <c r="U450" s="3"/>
      <c r="V450" s="3"/>
      <c r="W450" s="1"/>
      <c r="X450" s="1"/>
      <c r="Y450" s="3"/>
      <c r="Z450" s="3"/>
      <c r="AA450" s="3"/>
      <c r="AB450" s="3"/>
      <c r="AC450" s="3"/>
      <c r="AD450" s="3"/>
      <c r="AE450" s="3"/>
      <c r="AF450" s="3"/>
      <c r="AG450" s="3"/>
      <c r="AH450" s="3"/>
      <c r="AI450" s="3"/>
      <c r="AJ450" s="3"/>
      <c r="AK450" s="3"/>
      <c r="AL450" s="3"/>
    </row>
    <row r="451" spans="1:38" s="38" customFormat="1" ht="12" customHeight="1" x14ac:dyDescent="0.2">
      <c r="A451" s="2"/>
      <c r="B451" s="2"/>
      <c r="C451" s="2"/>
      <c r="D451" s="2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7"/>
      <c r="U451" s="3"/>
      <c r="V451" s="3"/>
      <c r="W451" s="1"/>
      <c r="X451" s="1"/>
      <c r="Y451" s="3"/>
      <c r="Z451" s="3"/>
      <c r="AA451" s="3"/>
      <c r="AB451" s="3"/>
      <c r="AC451" s="3"/>
      <c r="AD451" s="3"/>
      <c r="AE451" s="3"/>
      <c r="AF451" s="3"/>
      <c r="AG451" s="3"/>
      <c r="AH451" s="3"/>
      <c r="AI451" s="3"/>
      <c r="AJ451" s="3"/>
      <c r="AK451" s="3"/>
      <c r="AL451" s="3"/>
    </row>
    <row r="452" spans="1:38" s="38" customFormat="1" ht="12" customHeight="1" x14ac:dyDescent="0.2">
      <c r="A452" s="2"/>
      <c r="B452" s="2"/>
      <c r="C452" s="2"/>
      <c r="D452" s="2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7"/>
      <c r="U452" s="3"/>
      <c r="V452" s="3"/>
      <c r="W452" s="1"/>
      <c r="X452" s="1"/>
      <c r="Y452" s="3"/>
      <c r="Z452" s="3"/>
      <c r="AA452" s="3"/>
      <c r="AB452" s="3"/>
      <c r="AC452" s="3"/>
      <c r="AD452" s="3"/>
      <c r="AE452" s="3"/>
      <c r="AF452" s="3"/>
      <c r="AG452" s="3"/>
      <c r="AH452" s="3"/>
      <c r="AI452" s="3"/>
      <c r="AJ452" s="3"/>
      <c r="AK452" s="3"/>
      <c r="AL452" s="3"/>
    </row>
    <row r="453" spans="1:38" s="38" customFormat="1" ht="12" customHeight="1" x14ac:dyDescent="0.2">
      <c r="A453" s="2"/>
      <c r="B453" s="2"/>
      <c r="C453" s="2"/>
      <c r="D453" s="2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7"/>
      <c r="U453" s="3"/>
      <c r="V453" s="3"/>
      <c r="W453" s="1"/>
      <c r="X453" s="1"/>
      <c r="Y453" s="3"/>
      <c r="Z453" s="3"/>
      <c r="AA453" s="3"/>
      <c r="AB453" s="3"/>
      <c r="AC453" s="3"/>
      <c r="AD453" s="3"/>
      <c r="AE453" s="3"/>
      <c r="AF453" s="3"/>
      <c r="AG453" s="3"/>
      <c r="AH453" s="3"/>
      <c r="AI453" s="3"/>
      <c r="AJ453" s="3"/>
      <c r="AK453" s="3"/>
      <c r="AL453" s="3"/>
    </row>
    <row r="454" spans="1:38" s="38" customFormat="1" ht="12" customHeight="1" x14ac:dyDescent="0.2">
      <c r="A454" s="2"/>
      <c r="B454" s="2"/>
      <c r="C454" s="2"/>
      <c r="D454" s="2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7"/>
      <c r="U454" s="3"/>
      <c r="V454" s="3"/>
      <c r="W454" s="1"/>
      <c r="X454" s="1"/>
      <c r="Y454" s="3"/>
      <c r="Z454" s="3"/>
      <c r="AA454" s="3"/>
      <c r="AB454" s="3"/>
      <c r="AC454" s="3"/>
      <c r="AD454" s="3"/>
      <c r="AE454" s="3"/>
      <c r="AF454" s="3"/>
      <c r="AG454" s="3"/>
      <c r="AH454" s="3"/>
      <c r="AI454" s="3"/>
      <c r="AJ454" s="3"/>
      <c r="AK454" s="3"/>
      <c r="AL454" s="3"/>
    </row>
    <row r="455" spans="1:38" s="38" customFormat="1" ht="12" customHeight="1" x14ac:dyDescent="0.2">
      <c r="A455" s="2"/>
      <c r="B455" s="2"/>
      <c r="C455" s="2"/>
      <c r="D455" s="2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7"/>
      <c r="U455" s="3"/>
      <c r="V455" s="3"/>
      <c r="W455" s="1"/>
      <c r="X455" s="1"/>
      <c r="Y455" s="3"/>
      <c r="Z455" s="3"/>
      <c r="AA455" s="3"/>
      <c r="AB455" s="3"/>
      <c r="AC455" s="3"/>
      <c r="AD455" s="3"/>
      <c r="AE455" s="3"/>
      <c r="AF455" s="3"/>
      <c r="AG455" s="3"/>
      <c r="AH455" s="3"/>
      <c r="AI455" s="3"/>
      <c r="AJ455" s="3"/>
      <c r="AK455" s="3"/>
      <c r="AL455" s="3"/>
    </row>
    <row r="456" spans="1:38" s="38" customFormat="1" ht="12" customHeight="1" x14ac:dyDescent="0.2">
      <c r="A456" s="2"/>
      <c r="B456" s="2"/>
      <c r="C456" s="2"/>
      <c r="D456" s="2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7"/>
      <c r="U456" s="3"/>
      <c r="V456" s="3"/>
      <c r="W456" s="1"/>
      <c r="X456" s="1"/>
      <c r="Y456" s="3"/>
      <c r="Z456" s="3"/>
      <c r="AA456" s="3"/>
      <c r="AB456" s="3"/>
      <c r="AC456" s="3"/>
      <c r="AD456" s="3"/>
      <c r="AE456" s="3"/>
      <c r="AF456" s="3"/>
      <c r="AG456" s="3"/>
      <c r="AH456" s="3"/>
      <c r="AI456" s="3"/>
      <c r="AJ456" s="3"/>
      <c r="AK456" s="3"/>
      <c r="AL456" s="3"/>
    </row>
    <row r="457" spans="1:38" s="38" customFormat="1" ht="12" customHeight="1" x14ac:dyDescent="0.2">
      <c r="A457" s="2"/>
      <c r="B457" s="2"/>
      <c r="C457" s="2"/>
      <c r="D457" s="2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7"/>
      <c r="U457" s="3"/>
      <c r="V457" s="3"/>
      <c r="W457" s="1"/>
      <c r="X457" s="1"/>
      <c r="Y457" s="3"/>
      <c r="Z457" s="3"/>
      <c r="AA457" s="3"/>
      <c r="AB457" s="3"/>
      <c r="AC457" s="3"/>
      <c r="AD457" s="3"/>
      <c r="AE457" s="3"/>
      <c r="AF457" s="3"/>
      <c r="AG457" s="3"/>
      <c r="AH457" s="3"/>
      <c r="AI457" s="3"/>
      <c r="AJ457" s="3"/>
      <c r="AK457" s="3"/>
      <c r="AL457" s="3"/>
    </row>
    <row r="458" spans="1:38" s="38" customFormat="1" ht="12" customHeight="1" x14ac:dyDescent="0.2">
      <c r="A458" s="2"/>
      <c r="B458" s="2"/>
      <c r="C458" s="2"/>
      <c r="D458" s="2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7"/>
      <c r="U458" s="3"/>
      <c r="V458" s="3"/>
      <c r="W458" s="1"/>
      <c r="X458" s="1"/>
      <c r="Y458" s="3"/>
      <c r="Z458" s="3"/>
      <c r="AA458" s="3"/>
      <c r="AB458" s="3"/>
      <c r="AC458" s="3"/>
      <c r="AD458" s="3"/>
      <c r="AE458" s="3"/>
      <c r="AF458" s="3"/>
      <c r="AG458" s="3"/>
      <c r="AH458" s="3"/>
      <c r="AI458" s="3"/>
      <c r="AJ458" s="3"/>
      <c r="AK458" s="3"/>
      <c r="AL458" s="3"/>
    </row>
    <row r="459" spans="1:38" s="38" customFormat="1" ht="12" customHeight="1" x14ac:dyDescent="0.2">
      <c r="A459" s="2"/>
      <c r="B459" s="2"/>
      <c r="C459" s="2"/>
      <c r="D459" s="2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7"/>
      <c r="U459" s="3"/>
      <c r="V459" s="3"/>
      <c r="W459" s="1"/>
      <c r="X459" s="1"/>
      <c r="Y459" s="3"/>
      <c r="Z459" s="3"/>
      <c r="AA459" s="3"/>
      <c r="AB459" s="3"/>
      <c r="AC459" s="3"/>
      <c r="AD459" s="3"/>
      <c r="AE459" s="3"/>
      <c r="AF459" s="3"/>
      <c r="AG459" s="3"/>
      <c r="AH459" s="3"/>
      <c r="AI459" s="3"/>
      <c r="AJ459" s="3"/>
      <c r="AK459" s="3"/>
      <c r="AL459" s="3"/>
    </row>
    <row r="460" spans="1:38" s="38" customFormat="1" ht="12" customHeight="1" x14ac:dyDescent="0.2">
      <c r="A460" s="2"/>
      <c r="B460" s="2"/>
      <c r="C460" s="2"/>
      <c r="D460" s="2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7"/>
      <c r="U460" s="3"/>
      <c r="V460" s="3"/>
      <c r="W460" s="1"/>
      <c r="X460" s="1"/>
      <c r="Y460" s="3"/>
      <c r="Z460" s="3"/>
      <c r="AA460" s="3"/>
      <c r="AB460" s="3"/>
      <c r="AC460" s="3"/>
      <c r="AD460" s="3"/>
      <c r="AE460" s="3"/>
      <c r="AF460" s="3"/>
      <c r="AG460" s="3"/>
      <c r="AH460" s="3"/>
      <c r="AI460" s="3"/>
      <c r="AJ460" s="3"/>
      <c r="AK460" s="3"/>
      <c r="AL460" s="3"/>
    </row>
    <row r="461" spans="1:38" s="38" customFormat="1" ht="12" customHeight="1" x14ac:dyDescent="0.2">
      <c r="A461" s="2"/>
      <c r="B461" s="2"/>
      <c r="C461" s="2"/>
      <c r="D461" s="2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7"/>
      <c r="U461" s="3"/>
      <c r="V461" s="3"/>
      <c r="W461" s="1"/>
      <c r="X461" s="1"/>
      <c r="Y461" s="3"/>
      <c r="Z461" s="3"/>
      <c r="AA461" s="3"/>
      <c r="AB461" s="3"/>
      <c r="AC461" s="3"/>
      <c r="AD461" s="3"/>
      <c r="AE461" s="3"/>
      <c r="AF461" s="3"/>
      <c r="AG461" s="3"/>
      <c r="AH461" s="3"/>
      <c r="AI461" s="3"/>
      <c r="AJ461" s="3"/>
      <c r="AK461" s="3"/>
      <c r="AL461" s="3"/>
    </row>
    <row r="462" spans="1:38" s="38" customFormat="1" ht="12" customHeight="1" x14ac:dyDescent="0.2">
      <c r="A462" s="2"/>
      <c r="B462" s="2"/>
      <c r="C462" s="2"/>
      <c r="D462" s="2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7"/>
      <c r="U462" s="3"/>
      <c r="V462" s="3"/>
      <c r="W462" s="1"/>
      <c r="X462" s="1"/>
      <c r="Y462" s="3"/>
      <c r="Z462" s="3"/>
      <c r="AA462" s="3"/>
      <c r="AB462" s="3"/>
      <c r="AC462" s="3"/>
      <c r="AD462" s="3"/>
      <c r="AE462" s="3"/>
      <c r="AF462" s="3"/>
      <c r="AG462" s="3"/>
      <c r="AH462" s="3"/>
      <c r="AI462" s="3"/>
      <c r="AJ462" s="3"/>
      <c r="AK462" s="3"/>
      <c r="AL462" s="3"/>
    </row>
    <row r="463" spans="1:38" s="38" customFormat="1" ht="12" customHeight="1" x14ac:dyDescent="0.2">
      <c r="A463" s="2"/>
      <c r="B463" s="2"/>
      <c r="C463" s="2"/>
      <c r="D463" s="2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7"/>
      <c r="U463" s="3"/>
      <c r="V463" s="3"/>
      <c r="W463" s="1"/>
      <c r="X463" s="1"/>
      <c r="Y463" s="3"/>
      <c r="Z463" s="3"/>
      <c r="AA463" s="3"/>
      <c r="AB463" s="3"/>
      <c r="AC463" s="3"/>
      <c r="AD463" s="3"/>
      <c r="AE463" s="3"/>
      <c r="AF463" s="3"/>
      <c r="AG463" s="3"/>
      <c r="AH463" s="3"/>
      <c r="AI463" s="3"/>
      <c r="AJ463" s="3"/>
      <c r="AK463" s="3"/>
      <c r="AL463" s="3"/>
    </row>
    <row r="464" spans="1:38" s="38" customFormat="1" ht="12" customHeight="1" x14ac:dyDescent="0.2">
      <c r="A464" s="2"/>
      <c r="B464" s="2"/>
      <c r="C464" s="2"/>
      <c r="D464" s="2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7"/>
      <c r="U464" s="3"/>
      <c r="V464" s="3"/>
      <c r="W464" s="1"/>
      <c r="X464" s="1"/>
      <c r="Y464" s="3"/>
      <c r="Z464" s="3"/>
      <c r="AA464" s="3"/>
      <c r="AB464" s="3"/>
      <c r="AC464" s="3"/>
      <c r="AD464" s="3"/>
      <c r="AE464" s="3"/>
      <c r="AF464" s="3"/>
      <c r="AG464" s="3"/>
      <c r="AH464" s="3"/>
      <c r="AI464" s="3"/>
      <c r="AJ464" s="3"/>
      <c r="AK464" s="3"/>
      <c r="AL464" s="3"/>
    </row>
    <row r="465" spans="1:38" s="38" customFormat="1" ht="12" customHeight="1" x14ac:dyDescent="0.2">
      <c r="A465" s="2"/>
      <c r="B465" s="2"/>
      <c r="C465" s="2"/>
      <c r="D465" s="2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7"/>
      <c r="U465" s="3"/>
      <c r="V465" s="3"/>
      <c r="W465" s="1"/>
      <c r="X465" s="1"/>
      <c r="Y465" s="3"/>
      <c r="Z465" s="3"/>
      <c r="AA465" s="3"/>
      <c r="AB465" s="3"/>
      <c r="AC465" s="3"/>
      <c r="AD465" s="3"/>
      <c r="AE465" s="3"/>
      <c r="AF465" s="3"/>
      <c r="AG465" s="3"/>
      <c r="AH465" s="3"/>
      <c r="AI465" s="3"/>
      <c r="AJ465" s="3"/>
      <c r="AK465" s="3"/>
      <c r="AL465" s="3"/>
    </row>
    <row r="466" spans="1:38" s="38" customFormat="1" ht="12" customHeight="1" x14ac:dyDescent="0.2">
      <c r="A466" s="2"/>
      <c r="B466" s="2"/>
      <c r="C466" s="2"/>
      <c r="D466" s="2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7"/>
      <c r="U466" s="3"/>
      <c r="V466" s="3"/>
      <c r="W466" s="1"/>
      <c r="X466" s="1"/>
      <c r="Y466" s="3"/>
      <c r="Z466" s="3"/>
      <c r="AA466" s="3"/>
      <c r="AB466" s="3"/>
      <c r="AC466" s="3"/>
      <c r="AD466" s="3"/>
      <c r="AE466" s="3"/>
      <c r="AF466" s="3"/>
      <c r="AG466" s="3"/>
      <c r="AH466" s="3"/>
      <c r="AI466" s="3"/>
      <c r="AJ466" s="3"/>
      <c r="AK466" s="3"/>
      <c r="AL466" s="3"/>
    </row>
    <row r="467" spans="1:38" s="38" customFormat="1" ht="12" customHeight="1" x14ac:dyDescent="0.2">
      <c r="A467" s="2"/>
      <c r="B467" s="2"/>
      <c r="C467" s="2"/>
      <c r="D467" s="2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7"/>
      <c r="U467" s="3"/>
      <c r="V467" s="3"/>
      <c r="W467" s="1"/>
      <c r="X467" s="1"/>
      <c r="Y467" s="3"/>
      <c r="Z467" s="3"/>
      <c r="AA467" s="3"/>
      <c r="AB467" s="3"/>
      <c r="AC467" s="3"/>
      <c r="AD467" s="3"/>
      <c r="AE467" s="3"/>
      <c r="AF467" s="3"/>
      <c r="AG467" s="3"/>
      <c r="AH467" s="3"/>
      <c r="AI467" s="3"/>
      <c r="AJ467" s="3"/>
      <c r="AK467" s="3"/>
      <c r="AL467" s="3"/>
    </row>
    <row r="468" spans="1:38" s="38" customFormat="1" ht="12" customHeight="1" x14ac:dyDescent="0.2">
      <c r="A468" s="2"/>
      <c r="B468" s="2"/>
      <c r="C468" s="2"/>
      <c r="D468" s="2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7"/>
      <c r="U468" s="3"/>
      <c r="V468" s="3"/>
      <c r="W468" s="1"/>
      <c r="X468" s="1"/>
      <c r="Y468" s="3"/>
      <c r="Z468" s="3"/>
      <c r="AA468" s="3"/>
      <c r="AB468" s="3"/>
      <c r="AC468" s="3"/>
      <c r="AD468" s="3"/>
      <c r="AE468" s="3"/>
      <c r="AF468" s="3"/>
      <c r="AG468" s="3"/>
      <c r="AH468" s="3"/>
      <c r="AI468" s="3"/>
      <c r="AJ468" s="3"/>
      <c r="AK468" s="3"/>
      <c r="AL468" s="3"/>
    </row>
    <row r="469" spans="1:38" s="38" customFormat="1" ht="12" customHeight="1" x14ac:dyDescent="0.2">
      <c r="A469" s="2"/>
      <c r="B469" s="2"/>
      <c r="C469" s="2"/>
      <c r="D469" s="2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7"/>
      <c r="U469" s="3"/>
      <c r="V469" s="3"/>
      <c r="W469" s="1"/>
      <c r="X469" s="1"/>
      <c r="Y469" s="3"/>
      <c r="Z469" s="3"/>
      <c r="AA469" s="3"/>
      <c r="AB469" s="3"/>
      <c r="AC469" s="3"/>
      <c r="AD469" s="3"/>
      <c r="AE469" s="3"/>
      <c r="AF469" s="3"/>
      <c r="AG469" s="3"/>
      <c r="AH469" s="3"/>
      <c r="AI469" s="3"/>
      <c r="AJ469" s="3"/>
      <c r="AK469" s="3"/>
      <c r="AL469" s="3"/>
    </row>
    <row r="470" spans="1:38" s="38" customFormat="1" ht="12" customHeight="1" x14ac:dyDescent="0.2">
      <c r="A470" s="2"/>
      <c r="B470" s="2"/>
      <c r="C470" s="2"/>
      <c r="D470" s="2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7"/>
      <c r="U470" s="3"/>
      <c r="V470" s="3"/>
      <c r="W470" s="1"/>
      <c r="X470" s="1"/>
      <c r="Y470" s="3"/>
      <c r="Z470" s="3"/>
      <c r="AA470" s="3"/>
      <c r="AB470" s="3"/>
      <c r="AC470" s="3"/>
      <c r="AD470" s="3"/>
      <c r="AE470" s="3"/>
      <c r="AF470" s="3"/>
      <c r="AG470" s="3"/>
      <c r="AH470" s="3"/>
      <c r="AI470" s="3"/>
      <c r="AJ470" s="3"/>
      <c r="AK470" s="3"/>
      <c r="AL470" s="3"/>
    </row>
    <row r="471" spans="1:38" s="38" customFormat="1" ht="12" customHeight="1" x14ac:dyDescent="0.2">
      <c r="A471" s="2"/>
      <c r="B471" s="2"/>
      <c r="C471" s="2"/>
      <c r="D471" s="2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7"/>
      <c r="U471" s="3"/>
      <c r="V471" s="3"/>
      <c r="W471" s="1"/>
      <c r="X471" s="1"/>
      <c r="Y471" s="3"/>
      <c r="Z471" s="3"/>
      <c r="AA471" s="3"/>
      <c r="AB471" s="3"/>
      <c r="AC471" s="3"/>
      <c r="AD471" s="3"/>
      <c r="AE471" s="3"/>
      <c r="AF471" s="3"/>
      <c r="AG471" s="3"/>
      <c r="AH471" s="3"/>
      <c r="AI471" s="3"/>
      <c r="AJ471" s="3"/>
      <c r="AK471" s="3"/>
      <c r="AL471" s="3"/>
    </row>
    <row r="472" spans="1:38" s="38" customFormat="1" ht="12" customHeight="1" x14ac:dyDescent="0.2">
      <c r="A472" s="2"/>
      <c r="B472" s="2"/>
      <c r="C472" s="2"/>
      <c r="D472" s="2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7"/>
      <c r="U472" s="3"/>
      <c r="V472" s="3"/>
      <c r="W472" s="1"/>
      <c r="X472" s="1"/>
      <c r="Y472" s="3"/>
      <c r="Z472" s="3"/>
      <c r="AA472" s="3"/>
      <c r="AB472" s="3"/>
      <c r="AC472" s="3"/>
      <c r="AD472" s="3"/>
      <c r="AE472" s="3"/>
      <c r="AF472" s="3"/>
      <c r="AG472" s="3"/>
      <c r="AH472" s="3"/>
      <c r="AI472" s="3"/>
      <c r="AJ472" s="3"/>
      <c r="AK472" s="3"/>
      <c r="AL472" s="3"/>
    </row>
    <row r="473" spans="1:38" s="38" customFormat="1" ht="12" customHeight="1" x14ac:dyDescent="0.2">
      <c r="A473" s="2"/>
      <c r="B473" s="2"/>
      <c r="C473" s="2"/>
      <c r="D473" s="2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7"/>
      <c r="U473" s="3"/>
      <c r="V473" s="3"/>
      <c r="W473" s="1"/>
      <c r="X473" s="1"/>
      <c r="Y473" s="3"/>
      <c r="Z473" s="3"/>
      <c r="AA473" s="3"/>
      <c r="AB473" s="3"/>
      <c r="AC473" s="3"/>
      <c r="AD473" s="3"/>
      <c r="AE473" s="3"/>
      <c r="AF473" s="3"/>
      <c r="AG473" s="3"/>
      <c r="AH473" s="3"/>
      <c r="AI473" s="3"/>
      <c r="AJ473" s="3"/>
      <c r="AK473" s="3"/>
      <c r="AL473" s="3"/>
    </row>
    <row r="474" spans="1:38" s="38" customFormat="1" ht="12" customHeight="1" x14ac:dyDescent="0.2">
      <c r="A474" s="2"/>
      <c r="B474" s="2"/>
      <c r="C474" s="2"/>
      <c r="D474" s="2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7"/>
      <c r="U474" s="3"/>
      <c r="V474" s="3"/>
      <c r="W474" s="1"/>
      <c r="X474" s="1"/>
      <c r="Y474" s="3"/>
      <c r="Z474" s="3"/>
      <c r="AA474" s="3"/>
      <c r="AB474" s="3"/>
      <c r="AC474" s="3"/>
      <c r="AD474" s="3"/>
      <c r="AE474" s="3"/>
      <c r="AF474" s="3"/>
      <c r="AG474" s="3"/>
      <c r="AH474" s="3"/>
      <c r="AI474" s="3"/>
      <c r="AJ474" s="3"/>
      <c r="AK474" s="3"/>
      <c r="AL474" s="3"/>
    </row>
    <row r="475" spans="1:38" s="38" customFormat="1" ht="12" customHeight="1" x14ac:dyDescent="0.2">
      <c r="A475" s="2"/>
      <c r="B475" s="2"/>
      <c r="C475" s="2"/>
      <c r="D475" s="2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7"/>
      <c r="U475" s="3"/>
      <c r="V475" s="3"/>
      <c r="W475" s="1"/>
      <c r="X475" s="1"/>
      <c r="Y475" s="3"/>
      <c r="Z475" s="3"/>
      <c r="AA475" s="3"/>
      <c r="AB475" s="3"/>
      <c r="AC475" s="3"/>
      <c r="AD475" s="3"/>
      <c r="AE475" s="3"/>
      <c r="AF475" s="3"/>
      <c r="AG475" s="3"/>
      <c r="AH475" s="3"/>
      <c r="AI475" s="3"/>
      <c r="AJ475" s="3"/>
      <c r="AK475" s="3"/>
      <c r="AL475" s="3"/>
    </row>
    <row r="476" spans="1:38" s="38" customFormat="1" ht="12" customHeight="1" x14ac:dyDescent="0.2">
      <c r="A476" s="2"/>
      <c r="B476" s="2"/>
      <c r="C476" s="2"/>
      <c r="D476" s="2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7"/>
      <c r="U476" s="3"/>
      <c r="V476" s="3"/>
      <c r="W476" s="1"/>
      <c r="X476" s="1"/>
      <c r="Y476" s="3"/>
      <c r="Z476" s="3"/>
      <c r="AA476" s="3"/>
      <c r="AB476" s="3"/>
      <c r="AC476" s="3"/>
      <c r="AD476" s="3"/>
      <c r="AE476" s="3"/>
      <c r="AF476" s="3"/>
      <c r="AG476" s="3"/>
      <c r="AH476" s="3"/>
      <c r="AI476" s="3"/>
      <c r="AJ476" s="3"/>
      <c r="AK476" s="3"/>
      <c r="AL476" s="3"/>
    </row>
    <row r="477" spans="1:38" s="38" customFormat="1" ht="12" customHeight="1" x14ac:dyDescent="0.2">
      <c r="A477" s="2"/>
      <c r="B477" s="2"/>
      <c r="C477" s="2"/>
      <c r="D477" s="2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7"/>
      <c r="U477" s="3"/>
      <c r="V477" s="3"/>
      <c r="W477" s="1"/>
      <c r="X477" s="1"/>
      <c r="Y477" s="3"/>
      <c r="Z477" s="3"/>
      <c r="AA477" s="3"/>
      <c r="AB477" s="3"/>
      <c r="AC477" s="3"/>
      <c r="AD477" s="3"/>
      <c r="AE477" s="3"/>
      <c r="AF477" s="3"/>
      <c r="AG477" s="3"/>
      <c r="AH477" s="3"/>
      <c r="AI477" s="3"/>
      <c r="AJ477" s="3"/>
      <c r="AK477" s="3"/>
      <c r="AL477" s="3"/>
    </row>
    <row r="478" spans="1:38" s="38" customFormat="1" ht="12" customHeight="1" x14ac:dyDescent="0.2">
      <c r="A478" s="2"/>
      <c r="B478" s="2"/>
      <c r="C478" s="2"/>
      <c r="D478" s="2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7"/>
      <c r="U478" s="3"/>
      <c r="V478" s="3"/>
      <c r="W478" s="1"/>
      <c r="X478" s="1"/>
      <c r="Y478" s="3"/>
      <c r="Z478" s="3"/>
      <c r="AA478" s="3"/>
      <c r="AB478" s="3"/>
      <c r="AC478" s="3"/>
      <c r="AD478" s="3"/>
      <c r="AE478" s="3"/>
      <c r="AF478" s="3"/>
      <c r="AG478" s="3"/>
      <c r="AH478" s="3"/>
      <c r="AI478" s="3"/>
      <c r="AJ478" s="3"/>
      <c r="AK478" s="3"/>
      <c r="AL478" s="3"/>
    </row>
    <row r="479" spans="1:38" s="38" customFormat="1" ht="12" customHeight="1" x14ac:dyDescent="0.2">
      <c r="A479" s="2"/>
      <c r="B479" s="2"/>
      <c r="C479" s="2"/>
      <c r="D479" s="2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7"/>
      <c r="U479" s="3"/>
      <c r="V479" s="3"/>
      <c r="W479" s="1"/>
      <c r="X479" s="1"/>
      <c r="Y479" s="3"/>
      <c r="Z479" s="3"/>
      <c r="AA479" s="3"/>
      <c r="AB479" s="3"/>
      <c r="AC479" s="3"/>
      <c r="AD479" s="3"/>
      <c r="AE479" s="3"/>
      <c r="AF479" s="3"/>
      <c r="AG479" s="3"/>
      <c r="AH479" s="3"/>
      <c r="AI479" s="3"/>
      <c r="AJ479" s="3"/>
      <c r="AK479" s="3"/>
      <c r="AL479" s="3"/>
    </row>
    <row r="480" spans="1:38" s="38" customFormat="1" ht="12" customHeight="1" x14ac:dyDescent="0.2">
      <c r="A480" s="2"/>
      <c r="B480" s="2"/>
      <c r="C480" s="2"/>
      <c r="D480" s="2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7"/>
      <c r="U480" s="3"/>
      <c r="V480" s="3"/>
      <c r="W480" s="1"/>
      <c r="X480" s="1"/>
      <c r="Y480" s="3"/>
      <c r="Z480" s="3"/>
      <c r="AA480" s="3"/>
      <c r="AB480" s="3"/>
      <c r="AC480" s="3"/>
      <c r="AD480" s="3"/>
      <c r="AE480" s="3"/>
      <c r="AF480" s="3"/>
      <c r="AG480" s="3"/>
      <c r="AH480" s="3"/>
      <c r="AI480" s="3"/>
      <c r="AJ480" s="3"/>
      <c r="AK480" s="3"/>
      <c r="AL480" s="3"/>
    </row>
    <row r="481" spans="1:38" s="38" customFormat="1" ht="12" customHeight="1" x14ac:dyDescent="0.2">
      <c r="A481" s="2"/>
      <c r="B481" s="2"/>
      <c r="C481" s="2"/>
      <c r="D481" s="2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7"/>
      <c r="U481" s="3"/>
      <c r="V481" s="3"/>
      <c r="W481" s="1"/>
      <c r="X481" s="1"/>
      <c r="Y481" s="3"/>
      <c r="Z481" s="3"/>
      <c r="AA481" s="3"/>
      <c r="AB481" s="3"/>
      <c r="AC481" s="3"/>
      <c r="AD481" s="3"/>
      <c r="AE481" s="3"/>
      <c r="AF481" s="3"/>
      <c r="AG481" s="3"/>
      <c r="AH481" s="3"/>
      <c r="AI481" s="3"/>
      <c r="AJ481" s="3"/>
      <c r="AK481" s="3"/>
      <c r="AL481" s="3"/>
    </row>
    <row r="482" spans="1:38" s="38" customFormat="1" ht="12" customHeight="1" x14ac:dyDescent="0.2">
      <c r="A482" s="2"/>
      <c r="B482" s="2"/>
      <c r="C482" s="2"/>
      <c r="D482" s="2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7"/>
      <c r="U482" s="3"/>
      <c r="V482" s="3"/>
      <c r="W482" s="1"/>
      <c r="X482" s="1"/>
      <c r="Y482" s="3"/>
      <c r="Z482" s="3"/>
      <c r="AA482" s="3"/>
      <c r="AB482" s="3"/>
      <c r="AC482" s="3"/>
      <c r="AD482" s="3"/>
      <c r="AE482" s="3"/>
      <c r="AF482" s="3"/>
      <c r="AG482" s="3"/>
      <c r="AH482" s="3"/>
      <c r="AI482" s="3"/>
      <c r="AJ482" s="3"/>
      <c r="AK482" s="3"/>
      <c r="AL482" s="3"/>
    </row>
    <row r="483" spans="1:38" s="38" customFormat="1" ht="12" customHeight="1" x14ac:dyDescent="0.2">
      <c r="A483" s="2"/>
      <c r="B483" s="2"/>
      <c r="C483" s="2"/>
      <c r="D483" s="2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7"/>
      <c r="U483" s="3"/>
      <c r="V483" s="3"/>
      <c r="W483" s="1"/>
      <c r="X483" s="1"/>
      <c r="Y483" s="3"/>
      <c r="Z483" s="3"/>
      <c r="AA483" s="3"/>
      <c r="AB483" s="3"/>
      <c r="AC483" s="3"/>
      <c r="AD483" s="3"/>
      <c r="AE483" s="3"/>
      <c r="AF483" s="3"/>
      <c r="AG483" s="3"/>
      <c r="AH483" s="3"/>
      <c r="AI483" s="3"/>
      <c r="AJ483" s="3"/>
      <c r="AK483" s="3"/>
      <c r="AL483" s="3"/>
    </row>
    <row r="484" spans="1:38" s="38" customFormat="1" ht="12" customHeight="1" x14ac:dyDescent="0.2">
      <c r="A484" s="2"/>
      <c r="B484" s="2"/>
      <c r="C484" s="2"/>
      <c r="D484" s="2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7"/>
      <c r="U484" s="3"/>
      <c r="V484" s="3"/>
      <c r="W484" s="1"/>
      <c r="X484" s="1"/>
      <c r="Y484" s="3"/>
      <c r="Z484" s="3"/>
      <c r="AA484" s="3"/>
      <c r="AB484" s="3"/>
      <c r="AC484" s="3"/>
      <c r="AD484" s="3"/>
      <c r="AE484" s="3"/>
      <c r="AF484" s="3"/>
      <c r="AG484" s="3"/>
      <c r="AH484" s="3"/>
      <c r="AI484" s="3"/>
      <c r="AJ484" s="3"/>
      <c r="AK484" s="3"/>
      <c r="AL484" s="3"/>
    </row>
    <row r="485" spans="1:38" s="38" customFormat="1" ht="12" customHeight="1" x14ac:dyDescent="0.2">
      <c r="A485" s="2"/>
      <c r="B485" s="2"/>
      <c r="C485" s="2"/>
      <c r="D485" s="2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7"/>
      <c r="U485" s="3"/>
      <c r="V485" s="3"/>
      <c r="W485" s="1"/>
      <c r="X485" s="1"/>
      <c r="Y485" s="3"/>
      <c r="Z485" s="3"/>
      <c r="AA485" s="3"/>
      <c r="AB485" s="3"/>
      <c r="AC485" s="3"/>
      <c r="AD485" s="3"/>
      <c r="AE485" s="3"/>
      <c r="AF485" s="3"/>
      <c r="AG485" s="3"/>
      <c r="AH485" s="3"/>
      <c r="AI485" s="3"/>
      <c r="AJ485" s="3"/>
      <c r="AK485" s="3"/>
      <c r="AL485" s="3"/>
    </row>
    <row r="486" spans="1:38" s="38" customFormat="1" ht="12" customHeight="1" x14ac:dyDescent="0.2">
      <c r="A486" s="2"/>
      <c r="B486" s="2"/>
      <c r="C486" s="2"/>
      <c r="D486" s="2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7"/>
      <c r="U486" s="3"/>
      <c r="V486" s="3"/>
      <c r="W486" s="1"/>
      <c r="X486" s="1"/>
      <c r="Y486" s="3"/>
      <c r="Z486" s="3"/>
      <c r="AA486" s="3"/>
      <c r="AB486" s="3"/>
      <c r="AC486" s="3"/>
      <c r="AD486" s="3"/>
      <c r="AE486" s="3"/>
      <c r="AF486" s="3"/>
      <c r="AG486" s="3"/>
      <c r="AH486" s="3"/>
      <c r="AI486" s="3"/>
      <c r="AJ486" s="3"/>
      <c r="AK486" s="3"/>
      <c r="AL486" s="3"/>
    </row>
    <row r="487" spans="1:38" s="38" customFormat="1" ht="12" customHeight="1" x14ac:dyDescent="0.2">
      <c r="A487" s="2"/>
      <c r="B487" s="2"/>
      <c r="C487" s="2"/>
      <c r="D487" s="2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7"/>
      <c r="U487" s="3"/>
      <c r="V487" s="3"/>
      <c r="W487" s="1"/>
      <c r="X487" s="1"/>
      <c r="Y487" s="3"/>
      <c r="Z487" s="3"/>
      <c r="AA487" s="3"/>
      <c r="AB487" s="3"/>
      <c r="AC487" s="3"/>
      <c r="AD487" s="3"/>
      <c r="AE487" s="3"/>
      <c r="AF487" s="3"/>
      <c r="AG487" s="3"/>
      <c r="AH487" s="3"/>
      <c r="AI487" s="3"/>
      <c r="AJ487" s="3"/>
      <c r="AK487" s="3"/>
      <c r="AL487" s="3"/>
    </row>
    <row r="488" spans="1:38" s="38" customFormat="1" ht="12" customHeight="1" x14ac:dyDescent="0.2">
      <c r="A488" s="2"/>
      <c r="B488" s="2"/>
      <c r="C488" s="2"/>
      <c r="D488" s="2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7"/>
      <c r="U488" s="3"/>
      <c r="V488" s="3"/>
      <c r="W488" s="1"/>
      <c r="X488" s="1"/>
      <c r="Y488" s="3"/>
      <c r="Z488" s="3"/>
      <c r="AA488" s="3"/>
      <c r="AB488" s="3"/>
      <c r="AC488" s="3"/>
      <c r="AD488" s="3"/>
      <c r="AE488" s="3"/>
      <c r="AF488" s="3"/>
      <c r="AG488" s="3"/>
      <c r="AH488" s="3"/>
      <c r="AI488" s="3"/>
      <c r="AJ488" s="3"/>
      <c r="AK488" s="3"/>
      <c r="AL488" s="3"/>
    </row>
    <row r="489" spans="1:38" s="38" customFormat="1" ht="12" customHeight="1" x14ac:dyDescent="0.2">
      <c r="A489" s="2"/>
      <c r="B489" s="2"/>
      <c r="C489" s="2"/>
      <c r="D489" s="2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7"/>
      <c r="U489" s="3"/>
      <c r="V489" s="3"/>
      <c r="W489" s="1"/>
      <c r="X489" s="1"/>
      <c r="Y489" s="3"/>
      <c r="Z489" s="3"/>
      <c r="AA489" s="3"/>
      <c r="AB489" s="3"/>
      <c r="AC489" s="3"/>
      <c r="AD489" s="3"/>
      <c r="AE489" s="3"/>
      <c r="AF489" s="3"/>
      <c r="AG489" s="3"/>
      <c r="AH489" s="3"/>
      <c r="AI489" s="3"/>
      <c r="AJ489" s="3"/>
      <c r="AK489" s="3"/>
      <c r="AL489" s="3"/>
    </row>
    <row r="490" spans="1:38" s="38" customFormat="1" ht="12" customHeight="1" x14ac:dyDescent="0.2">
      <c r="A490" s="2"/>
      <c r="B490" s="2"/>
      <c r="C490" s="2"/>
      <c r="D490" s="2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7"/>
      <c r="U490" s="3"/>
      <c r="V490" s="3"/>
      <c r="W490" s="1"/>
      <c r="X490" s="1"/>
      <c r="Y490" s="3"/>
      <c r="Z490" s="3"/>
      <c r="AA490" s="3"/>
      <c r="AB490" s="3"/>
      <c r="AC490" s="3"/>
      <c r="AD490" s="3"/>
      <c r="AE490" s="3"/>
      <c r="AF490" s="3"/>
      <c r="AG490" s="3"/>
      <c r="AH490" s="3"/>
      <c r="AI490" s="3"/>
      <c r="AJ490" s="3"/>
      <c r="AK490" s="3"/>
      <c r="AL490" s="3"/>
    </row>
    <row r="491" spans="1:38" s="38" customFormat="1" ht="12" customHeight="1" x14ac:dyDescent="0.2">
      <c r="A491" s="2"/>
      <c r="B491" s="2"/>
      <c r="C491" s="2"/>
      <c r="D491" s="2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7"/>
      <c r="U491" s="3"/>
      <c r="V491" s="3"/>
      <c r="W491" s="1"/>
      <c r="X491" s="1"/>
      <c r="Y491" s="3"/>
      <c r="Z491" s="3"/>
      <c r="AA491" s="3"/>
      <c r="AB491" s="3"/>
      <c r="AC491" s="3"/>
      <c r="AD491" s="3"/>
      <c r="AE491" s="3"/>
      <c r="AF491" s="3"/>
      <c r="AG491" s="3"/>
      <c r="AH491" s="3"/>
      <c r="AI491" s="3"/>
      <c r="AJ491" s="3"/>
      <c r="AK491" s="3"/>
      <c r="AL491" s="3"/>
    </row>
    <row r="492" spans="1:38" s="38" customFormat="1" ht="12" customHeight="1" x14ac:dyDescent="0.2">
      <c r="A492" s="2"/>
      <c r="B492" s="2"/>
      <c r="C492" s="2"/>
      <c r="D492" s="2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7"/>
      <c r="U492" s="3"/>
      <c r="V492" s="3"/>
      <c r="W492" s="1"/>
      <c r="X492" s="1"/>
      <c r="Y492" s="3"/>
      <c r="Z492" s="3"/>
      <c r="AA492" s="3"/>
      <c r="AB492" s="3"/>
      <c r="AC492" s="3"/>
      <c r="AD492" s="3"/>
      <c r="AE492" s="3"/>
      <c r="AF492" s="3"/>
      <c r="AG492" s="3"/>
      <c r="AH492" s="3"/>
      <c r="AI492" s="3"/>
      <c r="AJ492" s="3"/>
      <c r="AK492" s="3"/>
      <c r="AL492" s="3"/>
    </row>
    <row r="493" spans="1:38" s="38" customFormat="1" ht="12" customHeight="1" x14ac:dyDescent="0.2">
      <c r="A493" s="2"/>
      <c r="B493" s="2"/>
      <c r="C493" s="2"/>
      <c r="D493" s="2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7"/>
      <c r="U493" s="3"/>
      <c r="V493" s="3"/>
      <c r="W493" s="1"/>
      <c r="X493" s="1"/>
      <c r="Y493" s="3"/>
      <c r="Z493" s="3"/>
      <c r="AA493" s="3"/>
      <c r="AB493" s="3"/>
      <c r="AC493" s="3"/>
      <c r="AD493" s="3"/>
      <c r="AE493" s="3"/>
      <c r="AF493" s="3"/>
      <c r="AG493" s="3"/>
      <c r="AH493" s="3"/>
      <c r="AI493" s="3"/>
      <c r="AJ493" s="3"/>
      <c r="AK493" s="3"/>
      <c r="AL493" s="3"/>
    </row>
    <row r="494" spans="1:38" s="38" customFormat="1" ht="12" customHeight="1" x14ac:dyDescent="0.2">
      <c r="A494" s="2"/>
      <c r="B494" s="2"/>
      <c r="C494" s="2"/>
      <c r="D494" s="2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7"/>
      <c r="U494" s="3"/>
      <c r="V494" s="3"/>
      <c r="W494" s="1"/>
      <c r="X494" s="1"/>
      <c r="Y494" s="3"/>
      <c r="Z494" s="3"/>
      <c r="AA494" s="3"/>
      <c r="AB494" s="3"/>
      <c r="AC494" s="3"/>
      <c r="AD494" s="3"/>
      <c r="AE494" s="3"/>
      <c r="AF494" s="3"/>
      <c r="AG494" s="3"/>
      <c r="AH494" s="3"/>
      <c r="AI494" s="3"/>
      <c r="AJ494" s="3"/>
      <c r="AK494" s="3"/>
      <c r="AL494" s="3"/>
    </row>
    <row r="495" spans="1:38" s="38" customFormat="1" ht="12" customHeight="1" x14ac:dyDescent="0.2">
      <c r="A495" s="2"/>
      <c r="B495" s="2"/>
      <c r="C495" s="2"/>
      <c r="D495" s="2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7"/>
      <c r="U495" s="3"/>
      <c r="V495" s="3"/>
      <c r="W495" s="1"/>
      <c r="X495" s="1"/>
      <c r="Y495" s="3"/>
      <c r="Z495" s="3"/>
      <c r="AA495" s="3"/>
      <c r="AB495" s="3"/>
      <c r="AC495" s="3"/>
      <c r="AD495" s="3"/>
      <c r="AE495" s="3"/>
      <c r="AF495" s="3"/>
      <c r="AG495" s="3"/>
      <c r="AH495" s="3"/>
      <c r="AI495" s="3"/>
      <c r="AJ495" s="3"/>
      <c r="AK495" s="3"/>
      <c r="AL495" s="3"/>
    </row>
    <row r="496" spans="1:38" s="38" customFormat="1" ht="12" customHeight="1" x14ac:dyDescent="0.2">
      <c r="A496" s="2"/>
      <c r="B496" s="2"/>
      <c r="C496" s="2"/>
      <c r="D496" s="2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7"/>
      <c r="U496" s="3"/>
      <c r="V496" s="3"/>
      <c r="W496" s="1"/>
      <c r="X496" s="1"/>
      <c r="Y496" s="3"/>
      <c r="Z496" s="3"/>
      <c r="AA496" s="3"/>
      <c r="AB496" s="3"/>
      <c r="AC496" s="3"/>
      <c r="AD496" s="3"/>
      <c r="AE496" s="3"/>
      <c r="AF496" s="3"/>
      <c r="AG496" s="3"/>
      <c r="AH496" s="3"/>
      <c r="AI496" s="3"/>
      <c r="AJ496" s="3"/>
      <c r="AK496" s="3"/>
      <c r="AL496" s="3"/>
    </row>
    <row r="497" spans="1:38" s="38" customFormat="1" ht="12" customHeight="1" x14ac:dyDescent="0.2">
      <c r="A497" s="2"/>
      <c r="B497" s="2"/>
      <c r="C497" s="2"/>
      <c r="D497" s="2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7"/>
      <c r="U497" s="3"/>
      <c r="V497" s="3"/>
      <c r="W497" s="1"/>
      <c r="X497" s="1"/>
      <c r="Y497" s="3"/>
      <c r="Z497" s="3"/>
      <c r="AA497" s="3"/>
      <c r="AB497" s="3"/>
      <c r="AC497" s="3"/>
      <c r="AD497" s="3"/>
      <c r="AE497" s="3"/>
      <c r="AF497" s="3"/>
      <c r="AG497" s="3"/>
      <c r="AH497" s="3"/>
      <c r="AI497" s="3"/>
      <c r="AJ497" s="3"/>
      <c r="AK497" s="3"/>
      <c r="AL497" s="3"/>
    </row>
    <row r="498" spans="1:38" s="38" customFormat="1" ht="12" customHeight="1" x14ac:dyDescent="0.2">
      <c r="A498" s="2"/>
      <c r="B498" s="2"/>
      <c r="C498" s="2"/>
      <c r="D498" s="2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7"/>
      <c r="U498" s="3"/>
      <c r="V498" s="3"/>
      <c r="W498" s="1"/>
      <c r="X498" s="1"/>
      <c r="Y498" s="3"/>
      <c r="Z498" s="3"/>
      <c r="AA498" s="3"/>
      <c r="AB498" s="3"/>
      <c r="AC498" s="3"/>
      <c r="AD498" s="3"/>
      <c r="AE498" s="3"/>
      <c r="AF498" s="3"/>
      <c r="AG498" s="3"/>
      <c r="AH498" s="3"/>
      <c r="AI498" s="3"/>
      <c r="AJ498" s="3"/>
      <c r="AK498" s="3"/>
      <c r="AL498" s="3"/>
    </row>
    <row r="499" spans="1:38" s="38" customFormat="1" ht="12" customHeight="1" x14ac:dyDescent="0.2">
      <c r="A499" s="2"/>
      <c r="B499" s="2"/>
      <c r="C499" s="2"/>
      <c r="D499" s="2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7"/>
      <c r="U499" s="3"/>
      <c r="V499" s="3"/>
      <c r="W499" s="1"/>
      <c r="X499" s="1"/>
      <c r="Y499" s="3"/>
      <c r="Z499" s="3"/>
      <c r="AA499" s="3"/>
      <c r="AB499" s="3"/>
      <c r="AC499" s="3"/>
      <c r="AD499" s="3"/>
      <c r="AE499" s="3"/>
      <c r="AF499" s="3"/>
      <c r="AG499" s="3"/>
      <c r="AH499" s="3"/>
      <c r="AI499" s="3"/>
      <c r="AJ499" s="3"/>
      <c r="AK499" s="3"/>
      <c r="AL499" s="3"/>
    </row>
    <row r="500" spans="1:38" s="38" customFormat="1" ht="12.75" customHeight="1" x14ac:dyDescent="0.2">
      <c r="A500" s="2"/>
      <c r="B500" s="2"/>
      <c r="C500" s="2"/>
      <c r="D500" s="2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7"/>
      <c r="U500" s="3"/>
      <c r="V500" s="3"/>
      <c r="W500" s="1"/>
      <c r="X500" s="1"/>
      <c r="Y500" s="3"/>
      <c r="Z500" s="3"/>
      <c r="AA500" s="3"/>
      <c r="AB500" s="3"/>
      <c r="AC500" s="3"/>
      <c r="AD500" s="3"/>
      <c r="AE500" s="3"/>
      <c r="AF500" s="3"/>
      <c r="AG500" s="3"/>
      <c r="AH500" s="3"/>
      <c r="AI500" s="3"/>
      <c r="AJ500" s="3"/>
      <c r="AK500" s="3"/>
      <c r="AL500" s="3"/>
    </row>
    <row r="501" spans="1:38" s="38" customFormat="1" ht="12.75" customHeight="1" x14ac:dyDescent="0.2">
      <c r="A501" s="2"/>
      <c r="B501" s="2"/>
      <c r="C501" s="2"/>
      <c r="D501" s="2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7"/>
      <c r="U501" s="3"/>
      <c r="V501" s="3"/>
      <c r="W501" s="1"/>
      <c r="X501" s="1"/>
      <c r="Y501" s="3"/>
      <c r="Z501" s="3"/>
      <c r="AA501" s="3"/>
      <c r="AB501" s="3"/>
      <c r="AC501" s="3"/>
      <c r="AD501" s="3"/>
      <c r="AE501" s="3"/>
      <c r="AF501" s="3"/>
      <c r="AG501" s="3"/>
      <c r="AH501" s="3"/>
      <c r="AI501" s="3"/>
      <c r="AJ501" s="3"/>
      <c r="AK501" s="3"/>
      <c r="AL501" s="3"/>
    </row>
    <row r="502" spans="1:38" s="38" customFormat="1" ht="12" customHeight="1" x14ac:dyDescent="0.2">
      <c r="A502" s="2"/>
      <c r="B502" s="2"/>
      <c r="C502" s="2"/>
      <c r="D502" s="2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7"/>
      <c r="U502" s="3"/>
      <c r="V502" s="3"/>
      <c r="W502" s="1"/>
      <c r="X502" s="1"/>
      <c r="Y502" s="3"/>
      <c r="Z502" s="3"/>
      <c r="AA502" s="3"/>
      <c r="AB502" s="3"/>
      <c r="AC502" s="3"/>
      <c r="AD502" s="3"/>
      <c r="AE502" s="3"/>
      <c r="AF502" s="3"/>
      <c r="AG502" s="3"/>
      <c r="AH502" s="3"/>
      <c r="AI502" s="3"/>
      <c r="AJ502" s="3"/>
      <c r="AK502" s="3"/>
      <c r="AL502" s="3"/>
    </row>
    <row r="503" spans="1:38" s="38" customFormat="1" ht="12" customHeight="1" x14ac:dyDescent="0.2">
      <c r="A503" s="2"/>
      <c r="B503" s="2"/>
      <c r="C503" s="2"/>
      <c r="D503" s="2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7"/>
      <c r="U503" s="3"/>
      <c r="V503" s="3"/>
      <c r="W503" s="1"/>
      <c r="X503" s="1"/>
      <c r="Y503" s="3"/>
      <c r="Z503" s="3"/>
      <c r="AA503" s="3"/>
      <c r="AB503" s="3"/>
      <c r="AC503" s="3"/>
      <c r="AD503" s="3"/>
      <c r="AE503" s="3"/>
      <c r="AF503" s="3"/>
      <c r="AG503" s="3"/>
      <c r="AH503" s="3"/>
      <c r="AI503" s="3"/>
      <c r="AJ503" s="3"/>
      <c r="AK503" s="3"/>
      <c r="AL503" s="3"/>
    </row>
    <row r="504" spans="1:38" s="38" customFormat="1" ht="12" customHeight="1" x14ac:dyDescent="0.2">
      <c r="A504" s="2"/>
      <c r="B504" s="2"/>
      <c r="C504" s="2"/>
      <c r="D504" s="2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7"/>
      <c r="U504" s="3"/>
      <c r="V504" s="3"/>
      <c r="W504" s="1"/>
      <c r="X504" s="1"/>
      <c r="Y504" s="3"/>
      <c r="Z504" s="3"/>
      <c r="AA504" s="3"/>
      <c r="AB504" s="3"/>
      <c r="AC504" s="3"/>
      <c r="AD504" s="3"/>
      <c r="AE504" s="3"/>
      <c r="AF504" s="3"/>
      <c r="AG504" s="3"/>
      <c r="AH504" s="3"/>
      <c r="AI504" s="3"/>
      <c r="AJ504" s="3"/>
      <c r="AK504" s="3"/>
      <c r="AL504" s="3"/>
    </row>
    <row r="505" spans="1:38" s="38" customFormat="1" ht="12" customHeight="1" x14ac:dyDescent="0.2">
      <c r="A505" s="2"/>
      <c r="B505" s="2"/>
      <c r="C505" s="2"/>
      <c r="D505" s="2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7"/>
      <c r="U505" s="3"/>
      <c r="V505" s="3"/>
      <c r="W505" s="1"/>
      <c r="X505" s="1"/>
      <c r="Y505" s="3"/>
      <c r="Z505" s="3"/>
      <c r="AA505" s="3"/>
      <c r="AB505" s="3"/>
      <c r="AC505" s="3"/>
      <c r="AD505" s="3"/>
      <c r="AE505" s="3"/>
      <c r="AF505" s="3"/>
      <c r="AG505" s="3"/>
      <c r="AH505" s="3"/>
      <c r="AI505" s="3"/>
      <c r="AJ505" s="3"/>
      <c r="AK505" s="3"/>
      <c r="AL505" s="3"/>
    </row>
    <row r="506" spans="1:38" s="38" customFormat="1" ht="12" customHeight="1" x14ac:dyDescent="0.2">
      <c r="A506" s="2"/>
      <c r="B506" s="2"/>
      <c r="C506" s="2"/>
      <c r="D506" s="2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7"/>
      <c r="U506" s="3"/>
      <c r="V506" s="3"/>
      <c r="W506" s="1"/>
      <c r="X506" s="1"/>
      <c r="Y506" s="3"/>
      <c r="Z506" s="3"/>
      <c r="AA506" s="3"/>
      <c r="AB506" s="3"/>
      <c r="AC506" s="3"/>
      <c r="AD506" s="3"/>
      <c r="AE506" s="3"/>
      <c r="AF506" s="3"/>
      <c r="AG506" s="3"/>
      <c r="AH506" s="3"/>
      <c r="AI506" s="3"/>
      <c r="AJ506" s="3"/>
      <c r="AK506" s="3"/>
      <c r="AL506" s="3"/>
    </row>
    <row r="507" spans="1:38" s="38" customFormat="1" ht="12" customHeight="1" x14ac:dyDescent="0.2">
      <c r="A507" s="2"/>
      <c r="B507" s="2"/>
      <c r="C507" s="2"/>
      <c r="D507" s="2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7"/>
      <c r="U507" s="3"/>
      <c r="V507" s="3"/>
      <c r="W507" s="1"/>
      <c r="X507" s="1"/>
      <c r="Y507" s="3"/>
      <c r="Z507" s="3"/>
      <c r="AA507" s="3"/>
      <c r="AB507" s="3"/>
      <c r="AC507" s="3"/>
      <c r="AD507" s="3"/>
      <c r="AE507" s="3"/>
      <c r="AF507" s="3"/>
      <c r="AG507" s="3"/>
      <c r="AH507" s="3"/>
      <c r="AI507" s="3"/>
      <c r="AJ507" s="3"/>
      <c r="AK507" s="3"/>
      <c r="AL507" s="3"/>
    </row>
    <row r="508" spans="1:38" s="38" customFormat="1" ht="12" customHeight="1" x14ac:dyDescent="0.2">
      <c r="A508" s="2"/>
      <c r="B508" s="2"/>
      <c r="C508" s="2"/>
      <c r="D508" s="2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7"/>
      <c r="U508" s="3"/>
      <c r="V508" s="3"/>
      <c r="W508" s="1"/>
      <c r="X508" s="1"/>
      <c r="Y508" s="3"/>
      <c r="Z508" s="3"/>
      <c r="AA508" s="3"/>
      <c r="AB508" s="3"/>
      <c r="AC508" s="3"/>
      <c r="AD508" s="3"/>
      <c r="AE508" s="3"/>
      <c r="AF508" s="3"/>
      <c r="AG508" s="3"/>
      <c r="AH508" s="3"/>
      <c r="AI508" s="3"/>
      <c r="AJ508" s="3"/>
      <c r="AK508" s="3"/>
      <c r="AL508" s="3"/>
    </row>
    <row r="509" spans="1:38" s="38" customFormat="1" ht="12" customHeight="1" x14ac:dyDescent="0.2">
      <c r="A509" s="2"/>
      <c r="B509" s="2"/>
      <c r="C509" s="2"/>
      <c r="D509" s="2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7"/>
      <c r="U509" s="3"/>
      <c r="V509" s="3"/>
      <c r="W509" s="1"/>
      <c r="X509" s="1"/>
      <c r="Y509" s="3"/>
      <c r="Z509" s="3"/>
      <c r="AA509" s="3"/>
      <c r="AB509" s="3"/>
      <c r="AC509" s="3"/>
      <c r="AD509" s="3"/>
      <c r="AE509" s="3"/>
      <c r="AF509" s="3"/>
      <c r="AG509" s="3"/>
      <c r="AH509" s="3"/>
      <c r="AI509" s="3"/>
      <c r="AJ509" s="3"/>
      <c r="AK509" s="3"/>
      <c r="AL509" s="3"/>
    </row>
    <row r="510" spans="1:38" s="38" customFormat="1" ht="12" customHeight="1" x14ac:dyDescent="0.2">
      <c r="A510" s="2"/>
      <c r="B510" s="2"/>
      <c r="C510" s="2"/>
      <c r="D510" s="2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7"/>
      <c r="U510" s="3"/>
      <c r="V510" s="3"/>
      <c r="W510" s="1"/>
      <c r="X510" s="1"/>
      <c r="Y510" s="3"/>
      <c r="Z510" s="3"/>
      <c r="AA510" s="3"/>
      <c r="AB510" s="3"/>
      <c r="AC510" s="3"/>
      <c r="AD510" s="3"/>
      <c r="AE510" s="3"/>
      <c r="AF510" s="3"/>
      <c r="AG510" s="3"/>
      <c r="AH510" s="3"/>
      <c r="AI510" s="3"/>
      <c r="AJ510" s="3"/>
      <c r="AK510" s="3"/>
      <c r="AL510" s="3"/>
    </row>
    <row r="511" spans="1:38" s="38" customFormat="1" ht="28.5" customHeight="1" x14ac:dyDescent="0.2">
      <c r="A511" s="2"/>
      <c r="B511" s="2"/>
      <c r="C511" s="2"/>
      <c r="D511" s="2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7"/>
      <c r="U511" s="3"/>
      <c r="V511" s="3"/>
      <c r="W511" s="1"/>
      <c r="X511" s="1"/>
      <c r="Y511" s="3"/>
      <c r="Z511" s="3"/>
      <c r="AA511" s="3"/>
      <c r="AB511" s="3"/>
      <c r="AC511" s="3"/>
      <c r="AD511" s="3"/>
      <c r="AE511" s="3"/>
      <c r="AF511" s="3"/>
      <c r="AG511" s="3"/>
      <c r="AH511" s="3"/>
      <c r="AI511" s="3"/>
      <c r="AJ511" s="3"/>
      <c r="AK511" s="3"/>
      <c r="AL511" s="3"/>
    </row>
    <row r="512" spans="1:38" s="38" customFormat="1" ht="12" customHeight="1" x14ac:dyDescent="0.2">
      <c r="A512" s="2"/>
      <c r="B512" s="2"/>
      <c r="C512" s="2"/>
      <c r="D512" s="2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7"/>
      <c r="U512" s="3"/>
      <c r="V512" s="3"/>
      <c r="W512" s="1"/>
      <c r="X512" s="1"/>
      <c r="Y512" s="3"/>
      <c r="Z512" s="3"/>
      <c r="AA512" s="3"/>
      <c r="AB512" s="3"/>
      <c r="AC512" s="3"/>
      <c r="AD512" s="3"/>
      <c r="AE512" s="3"/>
      <c r="AF512" s="3"/>
      <c r="AG512" s="3"/>
      <c r="AH512" s="3"/>
      <c r="AI512" s="3"/>
      <c r="AJ512" s="3"/>
      <c r="AK512" s="3"/>
      <c r="AL512" s="3"/>
    </row>
    <row r="513" spans="1:38" s="38" customFormat="1" ht="12" customHeight="1" x14ac:dyDescent="0.2">
      <c r="A513" s="2"/>
      <c r="B513" s="2"/>
      <c r="C513" s="2"/>
      <c r="D513" s="2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7"/>
      <c r="U513" s="3"/>
      <c r="V513" s="3"/>
      <c r="W513" s="1"/>
      <c r="X513" s="1"/>
      <c r="Y513" s="3"/>
      <c r="Z513" s="3"/>
      <c r="AA513" s="3"/>
      <c r="AB513" s="3"/>
      <c r="AC513" s="3"/>
      <c r="AD513" s="3"/>
      <c r="AE513" s="3"/>
      <c r="AF513" s="3"/>
      <c r="AG513" s="3"/>
      <c r="AH513" s="3"/>
      <c r="AI513" s="3"/>
      <c r="AJ513" s="3"/>
      <c r="AK513" s="3"/>
      <c r="AL513" s="3"/>
    </row>
    <row r="514" spans="1:38" s="38" customFormat="1" ht="12" customHeight="1" x14ac:dyDescent="0.2">
      <c r="A514" s="2"/>
      <c r="B514" s="2"/>
      <c r="C514" s="2"/>
      <c r="D514" s="2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7"/>
      <c r="U514" s="3"/>
      <c r="V514" s="3"/>
      <c r="W514" s="1"/>
      <c r="X514" s="1"/>
      <c r="Y514" s="3"/>
      <c r="Z514" s="3"/>
      <c r="AA514" s="3"/>
      <c r="AB514" s="3"/>
      <c r="AC514" s="3"/>
      <c r="AD514" s="3"/>
      <c r="AE514" s="3"/>
      <c r="AF514" s="3"/>
      <c r="AG514" s="3"/>
      <c r="AH514" s="3"/>
      <c r="AI514" s="3"/>
      <c r="AJ514" s="3"/>
      <c r="AK514" s="3"/>
      <c r="AL514" s="3"/>
    </row>
    <row r="515" spans="1:38" s="38" customFormat="1" ht="12" customHeight="1" x14ac:dyDescent="0.2">
      <c r="A515" s="2"/>
      <c r="B515" s="2"/>
      <c r="C515" s="2"/>
      <c r="D515" s="2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7"/>
      <c r="U515" s="3"/>
      <c r="V515" s="3"/>
      <c r="W515" s="1"/>
      <c r="X515" s="1"/>
      <c r="Y515" s="3"/>
      <c r="Z515" s="3"/>
      <c r="AA515" s="3"/>
      <c r="AB515" s="3"/>
      <c r="AC515" s="3"/>
      <c r="AD515" s="3"/>
      <c r="AE515" s="3"/>
      <c r="AF515" s="3"/>
      <c r="AG515" s="3"/>
      <c r="AH515" s="3"/>
      <c r="AI515" s="3"/>
      <c r="AJ515" s="3"/>
      <c r="AK515" s="3"/>
      <c r="AL515" s="3"/>
    </row>
    <row r="516" spans="1:38" s="38" customFormat="1" ht="12" customHeight="1" x14ac:dyDescent="0.2">
      <c r="A516" s="2"/>
      <c r="B516" s="2"/>
      <c r="C516" s="2"/>
      <c r="D516" s="2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7"/>
      <c r="U516" s="3"/>
      <c r="V516" s="3"/>
      <c r="W516" s="1"/>
      <c r="X516" s="1"/>
      <c r="Y516" s="3"/>
      <c r="Z516" s="3"/>
      <c r="AA516" s="3"/>
      <c r="AB516" s="3"/>
      <c r="AC516" s="3"/>
      <c r="AD516" s="3"/>
      <c r="AE516" s="3"/>
      <c r="AF516" s="3"/>
      <c r="AG516" s="3"/>
      <c r="AH516" s="3"/>
      <c r="AI516" s="3"/>
      <c r="AJ516" s="3"/>
      <c r="AK516" s="3"/>
      <c r="AL516" s="3"/>
    </row>
    <row r="517" spans="1:38" s="38" customFormat="1" ht="12" customHeight="1" x14ac:dyDescent="0.2">
      <c r="A517" s="2"/>
      <c r="B517" s="2"/>
      <c r="C517" s="2"/>
      <c r="D517" s="2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7"/>
      <c r="U517" s="3"/>
      <c r="V517" s="3"/>
      <c r="W517" s="1"/>
      <c r="X517" s="1"/>
      <c r="Y517" s="3"/>
      <c r="Z517" s="3"/>
      <c r="AA517" s="3"/>
      <c r="AB517" s="3"/>
      <c r="AC517" s="3"/>
      <c r="AD517" s="3"/>
      <c r="AE517" s="3"/>
      <c r="AF517" s="3"/>
      <c r="AG517" s="3"/>
      <c r="AH517" s="3"/>
      <c r="AI517" s="3"/>
      <c r="AJ517" s="3"/>
      <c r="AK517" s="3"/>
      <c r="AL517" s="3"/>
    </row>
    <row r="518" spans="1:38" s="100" customFormat="1" ht="12" customHeight="1" x14ac:dyDescent="0.2">
      <c r="A518" s="2"/>
      <c r="B518" s="2"/>
      <c r="C518" s="2"/>
      <c r="D518" s="2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7"/>
      <c r="U518" s="3"/>
      <c r="V518" s="3"/>
      <c r="W518" s="1"/>
      <c r="X518" s="1"/>
      <c r="Y518" s="3"/>
      <c r="Z518" s="3"/>
      <c r="AA518" s="3"/>
      <c r="AB518" s="3"/>
      <c r="AC518" s="3"/>
      <c r="AD518" s="3"/>
      <c r="AE518" s="3"/>
      <c r="AF518" s="3"/>
      <c r="AG518" s="3"/>
      <c r="AH518" s="3"/>
      <c r="AI518" s="3"/>
      <c r="AJ518" s="3"/>
      <c r="AK518" s="3"/>
      <c r="AL518" s="3"/>
    </row>
    <row r="519" spans="1:38" s="100" customFormat="1" ht="12" customHeight="1" x14ac:dyDescent="0.2">
      <c r="A519" s="2"/>
      <c r="B519" s="2"/>
      <c r="C519" s="2"/>
      <c r="D519" s="2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7"/>
      <c r="U519" s="3"/>
      <c r="V519" s="3"/>
      <c r="W519" s="1"/>
      <c r="X519" s="1"/>
      <c r="Y519" s="3"/>
      <c r="Z519" s="3"/>
      <c r="AA519" s="3"/>
      <c r="AB519" s="3"/>
      <c r="AC519" s="3"/>
      <c r="AD519" s="3"/>
      <c r="AE519" s="3"/>
      <c r="AF519" s="3"/>
      <c r="AG519" s="3"/>
      <c r="AH519" s="3"/>
      <c r="AI519" s="3"/>
      <c r="AJ519" s="3"/>
      <c r="AK519" s="3"/>
      <c r="AL519" s="3"/>
    </row>
    <row r="520" spans="1:38" s="100" customFormat="1" ht="12" customHeight="1" x14ac:dyDescent="0.2">
      <c r="A520" s="2"/>
      <c r="B520" s="2"/>
      <c r="C520" s="2"/>
      <c r="D520" s="2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7"/>
      <c r="U520" s="3"/>
      <c r="V520" s="3"/>
      <c r="W520" s="1"/>
      <c r="X520" s="1"/>
      <c r="Y520" s="3"/>
      <c r="Z520" s="3"/>
      <c r="AA520" s="3"/>
      <c r="AB520" s="3"/>
      <c r="AC520" s="3"/>
      <c r="AD520" s="3"/>
      <c r="AE520" s="3"/>
      <c r="AF520" s="3"/>
      <c r="AG520" s="3"/>
      <c r="AH520" s="3"/>
      <c r="AI520" s="3"/>
      <c r="AJ520" s="3"/>
      <c r="AK520" s="3"/>
      <c r="AL520" s="3"/>
    </row>
    <row r="521" spans="1:38" s="38" customFormat="1" ht="26.25" customHeight="1" x14ac:dyDescent="0.2">
      <c r="A521" s="2"/>
      <c r="B521" s="2"/>
      <c r="C521" s="2"/>
      <c r="D521" s="2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7"/>
      <c r="U521" s="3"/>
      <c r="V521" s="3"/>
      <c r="W521" s="1"/>
      <c r="X521" s="1"/>
      <c r="Y521" s="3"/>
      <c r="Z521" s="3"/>
      <c r="AA521" s="3"/>
      <c r="AB521" s="3"/>
      <c r="AC521" s="3"/>
      <c r="AD521" s="3"/>
      <c r="AE521" s="3"/>
      <c r="AF521" s="3"/>
      <c r="AG521" s="3"/>
      <c r="AH521" s="3"/>
      <c r="AI521" s="3"/>
      <c r="AJ521" s="3"/>
      <c r="AK521" s="3"/>
      <c r="AL521" s="3"/>
    </row>
    <row r="522" spans="1:38" s="38" customFormat="1" ht="12" customHeight="1" x14ac:dyDescent="0.2">
      <c r="A522" s="2"/>
      <c r="B522" s="2"/>
      <c r="C522" s="2"/>
      <c r="D522" s="2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7"/>
      <c r="U522" s="3"/>
      <c r="V522" s="3"/>
      <c r="W522" s="1"/>
      <c r="X522" s="1"/>
      <c r="Y522" s="3"/>
      <c r="Z522" s="3"/>
      <c r="AA522" s="3"/>
      <c r="AB522" s="3"/>
      <c r="AC522" s="3"/>
      <c r="AD522" s="3"/>
      <c r="AE522" s="3"/>
      <c r="AF522" s="3"/>
      <c r="AG522" s="3"/>
      <c r="AH522" s="3"/>
      <c r="AI522" s="3"/>
      <c r="AJ522" s="3"/>
      <c r="AK522" s="3"/>
      <c r="AL522" s="3"/>
    </row>
    <row r="523" spans="1:38" s="38" customFormat="1" ht="12" customHeight="1" x14ac:dyDescent="0.2">
      <c r="A523" s="2"/>
      <c r="B523" s="2"/>
      <c r="C523" s="2"/>
      <c r="D523" s="2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7"/>
      <c r="U523" s="3"/>
      <c r="V523" s="3"/>
      <c r="W523" s="1"/>
      <c r="X523" s="1"/>
      <c r="Y523" s="3"/>
      <c r="Z523" s="3"/>
      <c r="AA523" s="3"/>
      <c r="AB523" s="3"/>
      <c r="AC523" s="3"/>
      <c r="AD523" s="3"/>
      <c r="AE523" s="3"/>
      <c r="AF523" s="3"/>
      <c r="AG523" s="3"/>
      <c r="AH523" s="3"/>
      <c r="AI523" s="3"/>
      <c r="AJ523" s="3"/>
      <c r="AK523" s="3"/>
      <c r="AL523" s="3"/>
    </row>
    <row r="524" spans="1:38" s="38" customFormat="1" ht="12" customHeight="1" x14ac:dyDescent="0.2">
      <c r="A524" s="2"/>
      <c r="B524" s="2"/>
      <c r="C524" s="2"/>
      <c r="D524" s="2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7"/>
      <c r="U524" s="3"/>
      <c r="V524" s="3"/>
      <c r="W524" s="1"/>
      <c r="X524" s="1"/>
      <c r="Y524" s="3"/>
      <c r="Z524" s="3"/>
      <c r="AA524" s="3"/>
      <c r="AB524" s="3"/>
      <c r="AC524" s="3"/>
      <c r="AD524" s="3"/>
      <c r="AE524" s="3"/>
      <c r="AF524" s="3"/>
      <c r="AG524" s="3"/>
      <c r="AH524" s="3"/>
      <c r="AI524" s="3"/>
      <c r="AJ524" s="3"/>
      <c r="AK524" s="3"/>
      <c r="AL524" s="3"/>
    </row>
    <row r="525" spans="1:38" s="38" customFormat="1" ht="12" customHeight="1" x14ac:dyDescent="0.2">
      <c r="A525" s="2"/>
      <c r="B525" s="2"/>
      <c r="C525" s="2"/>
      <c r="D525" s="2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7"/>
      <c r="U525" s="3"/>
      <c r="V525" s="3"/>
      <c r="W525" s="1"/>
      <c r="X525" s="1"/>
      <c r="Y525" s="3"/>
      <c r="Z525" s="3"/>
      <c r="AA525" s="3"/>
      <c r="AB525" s="3"/>
      <c r="AC525" s="3"/>
      <c r="AD525" s="3"/>
      <c r="AE525" s="3"/>
      <c r="AF525" s="3"/>
      <c r="AG525" s="3"/>
      <c r="AH525" s="3"/>
      <c r="AI525" s="3"/>
      <c r="AJ525" s="3"/>
      <c r="AK525" s="3"/>
      <c r="AL525" s="3"/>
    </row>
    <row r="526" spans="1:38" s="38" customFormat="1" ht="28.5" customHeight="1" x14ac:dyDescent="0.2">
      <c r="A526" s="2"/>
      <c r="B526" s="2"/>
      <c r="C526" s="2"/>
      <c r="D526" s="2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7"/>
      <c r="U526" s="3"/>
      <c r="V526" s="3"/>
      <c r="W526" s="1"/>
      <c r="X526" s="1"/>
      <c r="Y526" s="3"/>
      <c r="Z526" s="3"/>
      <c r="AA526" s="3"/>
      <c r="AB526" s="3"/>
      <c r="AC526" s="3"/>
      <c r="AD526" s="3"/>
      <c r="AE526" s="3"/>
      <c r="AF526" s="3"/>
      <c r="AG526" s="3"/>
      <c r="AH526" s="3"/>
      <c r="AI526" s="3"/>
      <c r="AJ526" s="3"/>
      <c r="AK526" s="3"/>
      <c r="AL526" s="3"/>
    </row>
    <row r="527" spans="1:38" s="38" customFormat="1" ht="12" customHeight="1" x14ac:dyDescent="0.2">
      <c r="A527" s="2"/>
      <c r="B527" s="2"/>
      <c r="C527" s="2"/>
      <c r="D527" s="2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7"/>
      <c r="U527" s="3"/>
      <c r="V527" s="3"/>
      <c r="W527" s="1"/>
      <c r="X527" s="1"/>
      <c r="Y527" s="3"/>
      <c r="Z527" s="3"/>
      <c r="AA527" s="3"/>
      <c r="AB527" s="3"/>
      <c r="AC527" s="3"/>
      <c r="AD527" s="3"/>
      <c r="AE527" s="3"/>
      <c r="AF527" s="3"/>
      <c r="AG527" s="3"/>
      <c r="AH527" s="3"/>
      <c r="AI527" s="3"/>
      <c r="AJ527" s="3"/>
      <c r="AK527" s="3"/>
      <c r="AL527" s="3"/>
    </row>
    <row r="528" spans="1:38" s="38" customFormat="1" ht="12" customHeight="1" x14ac:dyDescent="0.2">
      <c r="A528" s="2"/>
      <c r="B528" s="2"/>
      <c r="C528" s="2"/>
      <c r="D528" s="2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7"/>
      <c r="U528" s="3"/>
      <c r="V528" s="3"/>
      <c r="W528" s="1"/>
      <c r="X528" s="1"/>
      <c r="Y528" s="3"/>
      <c r="Z528" s="3"/>
      <c r="AA528" s="3"/>
      <c r="AB528" s="3"/>
      <c r="AC528" s="3"/>
      <c r="AD528" s="3"/>
      <c r="AE528" s="3"/>
      <c r="AF528" s="3"/>
      <c r="AG528" s="3"/>
      <c r="AH528" s="3"/>
      <c r="AI528" s="3"/>
      <c r="AJ528" s="3"/>
      <c r="AK528" s="3"/>
      <c r="AL528" s="3"/>
    </row>
    <row r="529" spans="1:38" s="38" customFormat="1" ht="12" customHeight="1" x14ac:dyDescent="0.2">
      <c r="A529" s="2"/>
      <c r="B529" s="2"/>
      <c r="C529" s="2"/>
      <c r="D529" s="2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7"/>
      <c r="U529" s="3"/>
      <c r="V529" s="3"/>
      <c r="W529" s="1"/>
      <c r="X529" s="1"/>
      <c r="Y529" s="3"/>
      <c r="Z529" s="3"/>
      <c r="AA529" s="3"/>
      <c r="AB529" s="3"/>
      <c r="AC529" s="3"/>
      <c r="AD529" s="3"/>
      <c r="AE529" s="3"/>
      <c r="AF529" s="3"/>
      <c r="AG529" s="3"/>
      <c r="AH529" s="3"/>
      <c r="AI529" s="3"/>
      <c r="AJ529" s="3"/>
      <c r="AK529" s="3"/>
      <c r="AL529" s="3"/>
    </row>
    <row r="530" spans="1:38" s="38" customFormat="1" ht="12" customHeight="1" x14ac:dyDescent="0.2">
      <c r="A530" s="2"/>
      <c r="B530" s="2"/>
      <c r="C530" s="2"/>
      <c r="D530" s="2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7"/>
      <c r="U530" s="3"/>
      <c r="V530" s="3"/>
      <c r="W530" s="1"/>
      <c r="X530" s="1"/>
      <c r="Y530" s="3"/>
      <c r="Z530" s="3"/>
      <c r="AA530" s="3"/>
      <c r="AB530" s="3"/>
      <c r="AC530" s="3"/>
      <c r="AD530" s="3"/>
      <c r="AE530" s="3"/>
      <c r="AF530" s="3"/>
      <c r="AG530" s="3"/>
      <c r="AH530" s="3"/>
      <c r="AI530" s="3"/>
      <c r="AJ530" s="3"/>
      <c r="AK530" s="3"/>
      <c r="AL530" s="3"/>
    </row>
    <row r="531" spans="1:38" s="38" customFormat="1" ht="12" customHeight="1" x14ac:dyDescent="0.2">
      <c r="A531" s="2"/>
      <c r="B531" s="2"/>
      <c r="C531" s="2"/>
      <c r="D531" s="2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7"/>
      <c r="U531" s="3"/>
      <c r="V531" s="3"/>
      <c r="W531" s="1"/>
      <c r="X531" s="1"/>
      <c r="Y531" s="3"/>
      <c r="Z531" s="3"/>
      <c r="AA531" s="3"/>
      <c r="AB531" s="3"/>
      <c r="AC531" s="3"/>
      <c r="AD531" s="3"/>
      <c r="AE531" s="3"/>
      <c r="AF531" s="3"/>
      <c r="AG531" s="3"/>
      <c r="AH531" s="3"/>
      <c r="AI531" s="3"/>
      <c r="AJ531" s="3"/>
      <c r="AK531" s="3"/>
      <c r="AL531" s="3"/>
    </row>
    <row r="532" spans="1:38" s="38" customFormat="1" ht="29.25" customHeight="1" x14ac:dyDescent="0.2">
      <c r="A532" s="2"/>
      <c r="B532" s="2"/>
      <c r="C532" s="2"/>
      <c r="D532" s="2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7"/>
      <c r="U532" s="3"/>
      <c r="V532" s="3"/>
      <c r="W532" s="1"/>
      <c r="X532" s="1"/>
      <c r="Y532" s="3"/>
      <c r="Z532" s="3"/>
      <c r="AA532" s="3"/>
      <c r="AB532" s="3"/>
      <c r="AC532" s="3"/>
      <c r="AD532" s="3"/>
      <c r="AE532" s="3"/>
      <c r="AF532" s="3"/>
      <c r="AG532" s="3"/>
      <c r="AH532" s="3"/>
      <c r="AI532" s="3"/>
      <c r="AJ532" s="3"/>
      <c r="AK532" s="3"/>
      <c r="AL532" s="3"/>
    </row>
    <row r="533" spans="1:38" s="38" customFormat="1" ht="12" customHeight="1" x14ac:dyDescent="0.2">
      <c r="A533" s="2"/>
      <c r="B533" s="2"/>
      <c r="C533" s="2"/>
      <c r="D533" s="2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7"/>
      <c r="U533" s="3"/>
      <c r="V533" s="3"/>
      <c r="W533" s="1"/>
      <c r="X533" s="1"/>
      <c r="Y533" s="3"/>
      <c r="Z533" s="3"/>
      <c r="AA533" s="3"/>
      <c r="AB533" s="3"/>
      <c r="AC533" s="3"/>
      <c r="AD533" s="3"/>
      <c r="AE533" s="3"/>
      <c r="AF533" s="3"/>
      <c r="AG533" s="3"/>
      <c r="AH533" s="3"/>
      <c r="AI533" s="3"/>
      <c r="AJ533" s="3"/>
      <c r="AK533" s="3"/>
      <c r="AL533" s="3"/>
    </row>
    <row r="534" spans="1:38" s="38" customFormat="1" ht="12" customHeight="1" x14ac:dyDescent="0.2">
      <c r="A534" s="2"/>
      <c r="B534" s="2"/>
      <c r="C534" s="2"/>
      <c r="D534" s="2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7"/>
      <c r="U534" s="3"/>
      <c r="V534" s="3"/>
      <c r="W534" s="1"/>
      <c r="X534" s="1"/>
      <c r="Y534" s="3"/>
      <c r="Z534" s="3"/>
      <c r="AA534" s="3"/>
      <c r="AB534" s="3"/>
      <c r="AC534" s="3"/>
      <c r="AD534" s="3"/>
      <c r="AE534" s="3"/>
      <c r="AF534" s="3"/>
      <c r="AG534" s="3"/>
      <c r="AH534" s="3"/>
      <c r="AI534" s="3"/>
      <c r="AJ534" s="3"/>
      <c r="AK534" s="3"/>
      <c r="AL534" s="3"/>
    </row>
    <row r="535" spans="1:38" s="38" customFormat="1" ht="12" customHeight="1" x14ac:dyDescent="0.2">
      <c r="A535" s="2"/>
      <c r="B535" s="2"/>
      <c r="C535" s="2"/>
      <c r="D535" s="2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7"/>
      <c r="U535" s="3"/>
      <c r="V535" s="3"/>
      <c r="W535" s="1"/>
      <c r="X535" s="1"/>
      <c r="Y535" s="3"/>
      <c r="Z535" s="3"/>
      <c r="AA535" s="3"/>
      <c r="AB535" s="3"/>
      <c r="AC535" s="3"/>
      <c r="AD535" s="3"/>
      <c r="AE535" s="3"/>
      <c r="AF535" s="3"/>
      <c r="AG535" s="3"/>
      <c r="AH535" s="3"/>
      <c r="AI535" s="3"/>
      <c r="AJ535" s="3"/>
      <c r="AK535" s="3"/>
      <c r="AL535" s="3"/>
    </row>
    <row r="536" spans="1:38" s="38" customFormat="1" ht="12" customHeight="1" x14ac:dyDescent="0.2">
      <c r="A536" s="2"/>
      <c r="B536" s="2"/>
      <c r="C536" s="2"/>
      <c r="D536" s="2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7"/>
      <c r="U536" s="3"/>
      <c r="V536" s="3"/>
      <c r="W536" s="1"/>
      <c r="X536" s="1"/>
      <c r="Y536" s="3"/>
      <c r="Z536" s="3"/>
      <c r="AA536" s="3"/>
      <c r="AB536" s="3"/>
      <c r="AC536" s="3"/>
      <c r="AD536" s="3"/>
      <c r="AE536" s="3"/>
      <c r="AF536" s="3"/>
      <c r="AG536" s="3"/>
      <c r="AH536" s="3"/>
      <c r="AI536" s="3"/>
      <c r="AJ536" s="3"/>
      <c r="AK536" s="3"/>
      <c r="AL536" s="3"/>
    </row>
    <row r="537" spans="1:38" s="38" customFormat="1" ht="30" customHeight="1" x14ac:dyDescent="0.2">
      <c r="A537" s="2"/>
      <c r="B537" s="2"/>
      <c r="C537" s="2"/>
      <c r="D537" s="2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7"/>
      <c r="U537" s="3"/>
      <c r="V537" s="3"/>
      <c r="W537" s="1"/>
      <c r="X537" s="1"/>
      <c r="Y537" s="3"/>
      <c r="Z537" s="3"/>
      <c r="AA537" s="3"/>
      <c r="AB537" s="3"/>
      <c r="AC537" s="3"/>
      <c r="AD537" s="3"/>
      <c r="AE537" s="3"/>
      <c r="AF537" s="3"/>
      <c r="AG537" s="3"/>
      <c r="AH537" s="3"/>
      <c r="AI537" s="3"/>
      <c r="AJ537" s="3"/>
      <c r="AK537" s="3"/>
      <c r="AL537" s="3"/>
    </row>
    <row r="538" spans="1:38" s="38" customFormat="1" ht="12" customHeight="1" x14ac:dyDescent="0.2">
      <c r="A538" s="2"/>
      <c r="B538" s="2"/>
      <c r="C538" s="2"/>
      <c r="D538" s="2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7"/>
      <c r="U538" s="3"/>
      <c r="V538" s="3"/>
      <c r="W538" s="1"/>
      <c r="X538" s="1"/>
      <c r="Y538" s="3"/>
      <c r="Z538" s="3"/>
      <c r="AA538" s="3"/>
      <c r="AB538" s="3"/>
      <c r="AC538" s="3"/>
      <c r="AD538" s="3"/>
      <c r="AE538" s="3"/>
      <c r="AF538" s="3"/>
      <c r="AG538" s="3"/>
      <c r="AH538" s="3"/>
      <c r="AI538" s="3"/>
      <c r="AJ538" s="3"/>
      <c r="AK538" s="3"/>
      <c r="AL538" s="3"/>
    </row>
    <row r="539" spans="1:38" s="38" customFormat="1" ht="12" customHeight="1" x14ac:dyDescent="0.2">
      <c r="A539" s="2"/>
      <c r="B539" s="2"/>
      <c r="C539" s="2"/>
      <c r="D539" s="2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7"/>
      <c r="U539" s="3"/>
      <c r="V539" s="3"/>
      <c r="W539" s="1"/>
      <c r="X539" s="1"/>
      <c r="Y539" s="3"/>
      <c r="Z539" s="3"/>
      <c r="AA539" s="3"/>
      <c r="AB539" s="3"/>
      <c r="AC539" s="3"/>
      <c r="AD539" s="3"/>
      <c r="AE539" s="3"/>
      <c r="AF539" s="3"/>
      <c r="AG539" s="3"/>
      <c r="AH539" s="3"/>
      <c r="AI539" s="3"/>
      <c r="AJ539" s="3"/>
      <c r="AK539" s="3"/>
      <c r="AL539" s="3"/>
    </row>
    <row r="540" spans="1:38" s="38" customFormat="1" ht="12" customHeight="1" x14ac:dyDescent="0.2">
      <c r="A540" s="2"/>
      <c r="B540" s="2"/>
      <c r="C540" s="2"/>
      <c r="D540" s="2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7"/>
      <c r="U540" s="3"/>
      <c r="V540" s="3"/>
      <c r="W540" s="1"/>
      <c r="X540" s="1"/>
      <c r="Y540" s="3"/>
      <c r="Z540" s="3"/>
      <c r="AA540" s="3"/>
      <c r="AB540" s="3"/>
      <c r="AC540" s="3"/>
      <c r="AD540" s="3"/>
      <c r="AE540" s="3"/>
      <c r="AF540" s="3"/>
      <c r="AG540" s="3"/>
      <c r="AH540" s="3"/>
      <c r="AI540" s="3"/>
      <c r="AJ540" s="3"/>
      <c r="AK540" s="3"/>
      <c r="AL540" s="3"/>
    </row>
    <row r="541" spans="1:38" s="38" customFormat="1" ht="12" customHeight="1" x14ac:dyDescent="0.2">
      <c r="A541" s="2"/>
      <c r="B541" s="2"/>
      <c r="C541" s="2"/>
      <c r="D541" s="2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7"/>
      <c r="U541" s="3"/>
      <c r="V541" s="3"/>
      <c r="W541" s="1"/>
      <c r="X541" s="1"/>
      <c r="Y541" s="3"/>
      <c r="Z541" s="3"/>
      <c r="AA541" s="3"/>
      <c r="AB541" s="3"/>
      <c r="AC541" s="3"/>
      <c r="AD541" s="3"/>
      <c r="AE541" s="3"/>
      <c r="AF541" s="3"/>
      <c r="AG541" s="3"/>
      <c r="AH541" s="3"/>
      <c r="AI541" s="3"/>
      <c r="AJ541" s="3"/>
      <c r="AK541" s="3"/>
      <c r="AL541" s="3"/>
    </row>
    <row r="542" spans="1:38" s="38" customFormat="1" ht="12" customHeight="1" x14ac:dyDescent="0.2">
      <c r="A542" s="2"/>
      <c r="B542" s="2"/>
      <c r="C542" s="2"/>
      <c r="D542" s="2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7"/>
      <c r="U542" s="3"/>
      <c r="V542" s="3"/>
      <c r="W542" s="1"/>
      <c r="X542" s="1"/>
      <c r="Y542" s="3"/>
      <c r="Z542" s="3"/>
      <c r="AA542" s="3"/>
      <c r="AB542" s="3"/>
      <c r="AC542" s="3"/>
      <c r="AD542" s="3"/>
      <c r="AE542" s="3"/>
      <c r="AF542" s="3"/>
      <c r="AG542" s="3"/>
      <c r="AH542" s="3"/>
      <c r="AI542" s="3"/>
      <c r="AJ542" s="3"/>
      <c r="AK542" s="3"/>
      <c r="AL542" s="3"/>
    </row>
    <row r="543" spans="1:38" s="38" customFormat="1" ht="12" customHeight="1" x14ac:dyDescent="0.2">
      <c r="A543" s="2"/>
      <c r="B543" s="2"/>
      <c r="C543" s="2"/>
      <c r="D543" s="2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7"/>
      <c r="U543" s="3"/>
      <c r="V543" s="3"/>
      <c r="W543" s="1"/>
      <c r="X543" s="1"/>
      <c r="Y543" s="3"/>
      <c r="Z543" s="3"/>
      <c r="AA543" s="3"/>
      <c r="AB543" s="3"/>
      <c r="AC543" s="3"/>
      <c r="AD543" s="3"/>
      <c r="AE543" s="3"/>
      <c r="AF543" s="3"/>
      <c r="AG543" s="3"/>
      <c r="AH543" s="3"/>
      <c r="AI543" s="3"/>
      <c r="AJ543" s="3"/>
      <c r="AK543" s="3"/>
      <c r="AL543" s="3"/>
    </row>
    <row r="544" spans="1:38" s="38" customFormat="1" ht="12" customHeight="1" x14ac:dyDescent="0.2">
      <c r="A544" s="2"/>
      <c r="B544" s="2"/>
      <c r="C544" s="2"/>
      <c r="D544" s="2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7"/>
      <c r="U544" s="3"/>
      <c r="V544" s="3"/>
      <c r="W544" s="1"/>
      <c r="X544" s="1"/>
      <c r="Y544" s="3"/>
      <c r="Z544" s="3"/>
      <c r="AA544" s="3"/>
      <c r="AB544" s="3"/>
      <c r="AC544" s="3"/>
      <c r="AD544" s="3"/>
      <c r="AE544" s="3"/>
      <c r="AF544" s="3"/>
      <c r="AG544" s="3"/>
      <c r="AH544" s="3"/>
      <c r="AI544" s="3"/>
      <c r="AJ544" s="3"/>
      <c r="AK544" s="3"/>
      <c r="AL544" s="3"/>
    </row>
    <row r="545" spans="1:38" s="38" customFormat="1" ht="24.75" customHeight="1" x14ac:dyDescent="0.2">
      <c r="A545" s="2"/>
      <c r="B545" s="2"/>
      <c r="C545" s="2"/>
      <c r="D545" s="2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7"/>
      <c r="U545" s="3"/>
      <c r="V545" s="3"/>
      <c r="W545" s="1"/>
      <c r="X545" s="1"/>
      <c r="Y545" s="3"/>
      <c r="Z545" s="3"/>
      <c r="AA545" s="3"/>
      <c r="AB545" s="3"/>
      <c r="AC545" s="3"/>
      <c r="AD545" s="3"/>
      <c r="AE545" s="3"/>
      <c r="AF545" s="3"/>
      <c r="AG545" s="3"/>
      <c r="AH545" s="3"/>
      <c r="AI545" s="3"/>
      <c r="AJ545" s="3"/>
      <c r="AK545" s="3"/>
      <c r="AL545" s="3"/>
    </row>
    <row r="546" spans="1:38" s="38" customFormat="1" ht="12" customHeight="1" x14ac:dyDescent="0.2">
      <c r="A546" s="2"/>
      <c r="B546" s="2"/>
      <c r="C546" s="2"/>
      <c r="D546" s="2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7"/>
      <c r="U546" s="3"/>
      <c r="V546" s="3"/>
      <c r="W546" s="1"/>
      <c r="X546" s="1"/>
      <c r="Y546" s="3"/>
      <c r="Z546" s="3"/>
      <c r="AA546" s="3"/>
      <c r="AB546" s="3"/>
      <c r="AC546" s="3"/>
      <c r="AD546" s="3"/>
      <c r="AE546" s="3"/>
      <c r="AF546" s="3"/>
      <c r="AG546" s="3"/>
      <c r="AH546" s="3"/>
      <c r="AI546" s="3"/>
      <c r="AJ546" s="3"/>
      <c r="AK546" s="3"/>
      <c r="AL546" s="3"/>
    </row>
    <row r="547" spans="1:38" s="38" customFormat="1" ht="12" customHeight="1" x14ac:dyDescent="0.2">
      <c r="A547" s="2"/>
      <c r="B547" s="2"/>
      <c r="C547" s="2"/>
      <c r="D547" s="2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7"/>
      <c r="U547" s="3"/>
      <c r="V547" s="3"/>
      <c r="W547" s="1"/>
      <c r="X547" s="1"/>
      <c r="Y547" s="3"/>
      <c r="Z547" s="3"/>
      <c r="AA547" s="3"/>
      <c r="AB547" s="3"/>
      <c r="AC547" s="3"/>
      <c r="AD547" s="3"/>
      <c r="AE547" s="3"/>
      <c r="AF547" s="3"/>
      <c r="AG547" s="3"/>
      <c r="AH547" s="3"/>
      <c r="AI547" s="3"/>
      <c r="AJ547" s="3"/>
      <c r="AK547" s="3"/>
      <c r="AL547" s="3"/>
    </row>
    <row r="548" spans="1:38" s="38" customFormat="1" ht="12" customHeight="1" x14ac:dyDescent="0.2">
      <c r="A548" s="2"/>
      <c r="B548" s="2"/>
      <c r="C548" s="2"/>
      <c r="D548" s="2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7"/>
      <c r="U548" s="3"/>
      <c r="V548" s="3"/>
      <c r="W548" s="1"/>
      <c r="X548" s="1"/>
      <c r="Y548" s="3"/>
      <c r="Z548" s="3"/>
      <c r="AA548" s="3"/>
      <c r="AB548" s="3"/>
      <c r="AC548" s="3"/>
      <c r="AD548" s="3"/>
      <c r="AE548" s="3"/>
      <c r="AF548" s="3"/>
      <c r="AG548" s="3"/>
      <c r="AH548" s="3"/>
      <c r="AI548" s="3"/>
      <c r="AJ548" s="3"/>
      <c r="AK548" s="3"/>
      <c r="AL548" s="3"/>
    </row>
    <row r="549" spans="1:38" s="38" customFormat="1" ht="12" customHeight="1" x14ac:dyDescent="0.2">
      <c r="A549" s="2"/>
      <c r="B549" s="2"/>
      <c r="C549" s="2"/>
      <c r="D549" s="2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7"/>
      <c r="U549" s="3"/>
      <c r="V549" s="3"/>
      <c r="W549" s="1"/>
      <c r="X549" s="1"/>
      <c r="Y549" s="3"/>
      <c r="Z549" s="3"/>
      <c r="AA549" s="3"/>
      <c r="AB549" s="3"/>
      <c r="AC549" s="3"/>
      <c r="AD549" s="3"/>
      <c r="AE549" s="3"/>
      <c r="AF549" s="3"/>
      <c r="AG549" s="3"/>
      <c r="AH549" s="3"/>
      <c r="AI549" s="3"/>
      <c r="AJ549" s="3"/>
      <c r="AK549" s="3"/>
      <c r="AL549" s="3"/>
    </row>
    <row r="550" spans="1:38" s="38" customFormat="1" ht="12" customHeight="1" x14ac:dyDescent="0.2">
      <c r="A550" s="2"/>
      <c r="B550" s="2"/>
      <c r="C550" s="2"/>
      <c r="D550" s="2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7"/>
      <c r="U550" s="3"/>
      <c r="V550" s="3"/>
      <c r="W550" s="1"/>
      <c r="X550" s="1"/>
      <c r="Y550" s="3"/>
      <c r="Z550" s="3"/>
      <c r="AA550" s="3"/>
      <c r="AB550" s="3"/>
      <c r="AC550" s="3"/>
      <c r="AD550" s="3"/>
      <c r="AE550" s="3"/>
      <c r="AF550" s="3"/>
      <c r="AG550" s="3"/>
      <c r="AH550" s="3"/>
      <c r="AI550" s="3"/>
      <c r="AJ550" s="3"/>
      <c r="AK550" s="3"/>
      <c r="AL550" s="3"/>
    </row>
    <row r="551" spans="1:38" s="38" customFormat="1" ht="42" customHeight="1" x14ac:dyDescent="0.2">
      <c r="A551" s="2"/>
      <c r="B551" s="2"/>
      <c r="C551" s="2"/>
      <c r="D551" s="2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7"/>
      <c r="U551" s="3"/>
      <c r="V551" s="3"/>
      <c r="W551" s="1"/>
      <c r="X551" s="1"/>
      <c r="Y551" s="3"/>
      <c r="Z551" s="3"/>
      <c r="AA551" s="3"/>
      <c r="AB551" s="3"/>
      <c r="AC551" s="3"/>
      <c r="AD551" s="3"/>
      <c r="AE551" s="3"/>
      <c r="AF551" s="3"/>
      <c r="AG551" s="3"/>
      <c r="AH551" s="3"/>
      <c r="AI551" s="3"/>
      <c r="AJ551" s="3"/>
      <c r="AK551" s="3"/>
      <c r="AL551" s="3"/>
    </row>
    <row r="552" spans="1:38" s="38" customFormat="1" ht="12" customHeight="1" x14ac:dyDescent="0.2">
      <c r="A552" s="2"/>
      <c r="B552" s="2"/>
      <c r="C552" s="2"/>
      <c r="D552" s="2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7"/>
      <c r="U552" s="3"/>
      <c r="V552" s="3"/>
      <c r="W552" s="1"/>
      <c r="X552" s="1"/>
      <c r="Y552" s="3"/>
      <c r="Z552" s="3"/>
      <c r="AA552" s="3"/>
      <c r="AB552" s="3"/>
      <c r="AC552" s="3"/>
      <c r="AD552" s="3"/>
      <c r="AE552" s="3"/>
      <c r="AF552" s="3"/>
      <c r="AG552" s="3"/>
      <c r="AH552" s="3"/>
      <c r="AI552" s="3"/>
      <c r="AJ552" s="3"/>
      <c r="AK552" s="3"/>
      <c r="AL552" s="3"/>
    </row>
    <row r="553" spans="1:38" s="38" customFormat="1" ht="12" customHeight="1" x14ac:dyDescent="0.2">
      <c r="A553" s="2"/>
      <c r="B553" s="2"/>
      <c r="C553" s="2"/>
      <c r="D553" s="2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7"/>
      <c r="U553" s="3"/>
      <c r="V553" s="3"/>
      <c r="W553" s="1"/>
      <c r="X553" s="1"/>
      <c r="Y553" s="3"/>
      <c r="Z553" s="3"/>
      <c r="AA553" s="3"/>
      <c r="AB553" s="3"/>
      <c r="AC553" s="3"/>
      <c r="AD553" s="3"/>
      <c r="AE553" s="3"/>
      <c r="AF553" s="3"/>
      <c r="AG553" s="3"/>
      <c r="AH553" s="3"/>
      <c r="AI553" s="3"/>
      <c r="AJ553" s="3"/>
      <c r="AK553" s="3"/>
      <c r="AL553" s="3"/>
    </row>
    <row r="554" spans="1:38" s="38" customFormat="1" ht="12" customHeight="1" x14ac:dyDescent="0.2">
      <c r="A554" s="2"/>
      <c r="B554" s="2"/>
      <c r="C554" s="2"/>
      <c r="D554" s="2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7"/>
      <c r="U554" s="3"/>
      <c r="V554" s="3"/>
      <c r="W554" s="1"/>
      <c r="X554" s="1"/>
      <c r="Y554" s="3"/>
      <c r="Z554" s="3"/>
      <c r="AA554" s="3"/>
      <c r="AB554" s="3"/>
      <c r="AC554" s="3"/>
      <c r="AD554" s="3"/>
      <c r="AE554" s="3"/>
      <c r="AF554" s="3"/>
      <c r="AG554" s="3"/>
      <c r="AH554" s="3"/>
      <c r="AI554" s="3"/>
      <c r="AJ554" s="3"/>
      <c r="AK554" s="3"/>
      <c r="AL554" s="3"/>
    </row>
    <row r="555" spans="1:38" s="38" customFormat="1" ht="12" customHeight="1" x14ac:dyDescent="0.2">
      <c r="A555" s="2"/>
      <c r="B555" s="2"/>
      <c r="C555" s="2"/>
      <c r="D555" s="2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7"/>
      <c r="U555" s="3"/>
      <c r="V555" s="3"/>
      <c r="W555" s="1"/>
      <c r="X555" s="1"/>
      <c r="Y555" s="3"/>
      <c r="Z555" s="3"/>
      <c r="AA555" s="3"/>
      <c r="AB555" s="3"/>
      <c r="AC555" s="3"/>
      <c r="AD555" s="3"/>
      <c r="AE555" s="3"/>
      <c r="AF555" s="3"/>
      <c r="AG555" s="3"/>
      <c r="AH555" s="3"/>
      <c r="AI555" s="3"/>
      <c r="AJ555" s="3"/>
      <c r="AK555" s="3"/>
      <c r="AL555" s="3"/>
    </row>
    <row r="556" spans="1:38" s="38" customFormat="1" ht="12" customHeight="1" x14ac:dyDescent="0.2">
      <c r="A556" s="2"/>
      <c r="B556" s="2"/>
      <c r="C556" s="2"/>
      <c r="D556" s="2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7"/>
      <c r="U556" s="3"/>
      <c r="V556" s="3"/>
      <c r="W556" s="1"/>
      <c r="X556" s="1"/>
      <c r="Y556" s="3"/>
      <c r="Z556" s="3"/>
      <c r="AA556" s="3"/>
      <c r="AB556" s="3"/>
      <c r="AC556" s="3"/>
      <c r="AD556" s="3"/>
      <c r="AE556" s="3"/>
      <c r="AF556" s="3"/>
      <c r="AG556" s="3"/>
      <c r="AH556" s="3"/>
      <c r="AI556" s="3"/>
      <c r="AJ556" s="3"/>
      <c r="AK556" s="3"/>
      <c r="AL556" s="3"/>
    </row>
    <row r="557" spans="1:38" s="38" customFormat="1" ht="12" customHeight="1" x14ac:dyDescent="0.2">
      <c r="A557" s="2"/>
      <c r="B557" s="2"/>
      <c r="C557" s="2"/>
      <c r="D557" s="2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7"/>
      <c r="U557" s="3"/>
      <c r="V557" s="3"/>
      <c r="W557" s="1"/>
      <c r="X557" s="1"/>
      <c r="Y557" s="3"/>
      <c r="Z557" s="3"/>
      <c r="AA557" s="3"/>
      <c r="AB557" s="3"/>
      <c r="AC557" s="3"/>
      <c r="AD557" s="3"/>
      <c r="AE557" s="3"/>
      <c r="AF557" s="3"/>
      <c r="AG557" s="3"/>
      <c r="AH557" s="3"/>
      <c r="AI557" s="3"/>
      <c r="AJ557" s="3"/>
      <c r="AK557" s="3"/>
      <c r="AL557" s="3"/>
    </row>
    <row r="558" spans="1:38" s="38" customFormat="1" ht="12" customHeight="1" x14ac:dyDescent="0.2">
      <c r="A558" s="2"/>
      <c r="B558" s="2"/>
      <c r="C558" s="2"/>
      <c r="D558" s="2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7"/>
      <c r="U558" s="3"/>
      <c r="V558" s="3"/>
      <c r="W558" s="1"/>
      <c r="X558" s="1"/>
      <c r="Y558" s="3"/>
      <c r="Z558" s="3"/>
      <c r="AA558" s="3"/>
      <c r="AB558" s="3"/>
      <c r="AC558" s="3"/>
      <c r="AD558" s="3"/>
      <c r="AE558" s="3"/>
      <c r="AF558" s="3"/>
      <c r="AG558" s="3"/>
      <c r="AH558" s="3"/>
      <c r="AI558" s="3"/>
      <c r="AJ558" s="3"/>
      <c r="AK558" s="3"/>
      <c r="AL558" s="3"/>
    </row>
    <row r="559" spans="1:38" s="38" customFormat="1" ht="12" customHeight="1" x14ac:dyDescent="0.2">
      <c r="A559" s="2"/>
      <c r="B559" s="2"/>
      <c r="C559" s="2"/>
      <c r="D559" s="2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7"/>
      <c r="U559" s="3"/>
      <c r="V559" s="3"/>
      <c r="W559" s="1"/>
      <c r="X559" s="1"/>
      <c r="Y559" s="3"/>
      <c r="Z559" s="3"/>
      <c r="AA559" s="3"/>
      <c r="AB559" s="3"/>
      <c r="AC559" s="3"/>
      <c r="AD559" s="3"/>
      <c r="AE559" s="3"/>
      <c r="AF559" s="3"/>
      <c r="AG559" s="3"/>
      <c r="AH559" s="3"/>
      <c r="AI559" s="3"/>
      <c r="AJ559" s="3"/>
      <c r="AK559" s="3"/>
      <c r="AL559" s="3"/>
    </row>
    <row r="560" spans="1:38" s="38" customFormat="1" ht="12" customHeight="1" x14ac:dyDescent="0.2">
      <c r="A560" s="2"/>
      <c r="B560" s="2"/>
      <c r="C560" s="2"/>
      <c r="D560" s="2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7"/>
      <c r="U560" s="3"/>
      <c r="V560" s="3"/>
      <c r="W560" s="1"/>
      <c r="X560" s="1"/>
      <c r="Y560" s="3"/>
      <c r="Z560" s="3"/>
      <c r="AA560" s="3"/>
      <c r="AB560" s="3"/>
      <c r="AC560" s="3"/>
      <c r="AD560" s="3"/>
      <c r="AE560" s="3"/>
      <c r="AF560" s="3"/>
      <c r="AG560" s="3"/>
      <c r="AH560" s="3"/>
      <c r="AI560" s="3"/>
      <c r="AJ560" s="3"/>
      <c r="AK560" s="3"/>
      <c r="AL560" s="3"/>
    </row>
    <row r="561" spans="1:38" s="38" customFormat="1" ht="12" customHeight="1" x14ac:dyDescent="0.2">
      <c r="A561" s="2"/>
      <c r="B561" s="2"/>
      <c r="C561" s="2"/>
      <c r="D561" s="2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7"/>
      <c r="U561" s="3"/>
      <c r="V561" s="3"/>
      <c r="W561" s="1"/>
      <c r="X561" s="1"/>
      <c r="Y561" s="3"/>
      <c r="Z561" s="3"/>
      <c r="AA561" s="3"/>
      <c r="AB561" s="3"/>
      <c r="AC561" s="3"/>
      <c r="AD561" s="3"/>
      <c r="AE561" s="3"/>
      <c r="AF561" s="3"/>
      <c r="AG561" s="3"/>
      <c r="AH561" s="3"/>
      <c r="AI561" s="3"/>
      <c r="AJ561" s="3"/>
      <c r="AK561" s="3"/>
      <c r="AL561" s="3"/>
    </row>
    <row r="562" spans="1:38" s="38" customFormat="1" ht="12" customHeight="1" x14ac:dyDescent="0.2">
      <c r="A562" s="2"/>
      <c r="B562" s="2"/>
      <c r="C562" s="2"/>
      <c r="D562" s="2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7"/>
      <c r="U562" s="3"/>
      <c r="V562" s="3"/>
      <c r="W562" s="1"/>
      <c r="X562" s="1"/>
      <c r="Y562" s="3"/>
      <c r="Z562" s="3"/>
      <c r="AA562" s="3"/>
      <c r="AB562" s="3"/>
      <c r="AC562" s="3"/>
      <c r="AD562" s="3"/>
      <c r="AE562" s="3"/>
      <c r="AF562" s="3"/>
      <c r="AG562" s="3"/>
      <c r="AH562" s="3"/>
      <c r="AI562" s="3"/>
      <c r="AJ562" s="3"/>
      <c r="AK562" s="3"/>
      <c r="AL562" s="3"/>
    </row>
    <row r="563" spans="1:38" s="38" customFormat="1" ht="12" customHeight="1" x14ac:dyDescent="0.2">
      <c r="A563" s="2"/>
      <c r="B563" s="2"/>
      <c r="C563" s="2"/>
      <c r="D563" s="2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7"/>
      <c r="U563" s="3"/>
      <c r="V563" s="3"/>
      <c r="W563" s="1"/>
      <c r="X563" s="1"/>
      <c r="Y563" s="3"/>
      <c r="Z563" s="3"/>
      <c r="AA563" s="3"/>
      <c r="AB563" s="3"/>
      <c r="AC563" s="3"/>
      <c r="AD563" s="3"/>
      <c r="AE563" s="3"/>
      <c r="AF563" s="3"/>
      <c r="AG563" s="3"/>
      <c r="AH563" s="3"/>
      <c r="AI563" s="3"/>
      <c r="AJ563" s="3"/>
      <c r="AK563" s="3"/>
      <c r="AL563" s="3"/>
    </row>
    <row r="564" spans="1:38" s="38" customFormat="1" ht="27.75" customHeight="1" x14ac:dyDescent="0.2">
      <c r="A564" s="2"/>
      <c r="B564" s="2"/>
      <c r="C564" s="2"/>
      <c r="D564" s="2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7"/>
      <c r="U564" s="3"/>
      <c r="V564" s="3"/>
      <c r="W564" s="1"/>
      <c r="X564" s="1"/>
      <c r="Y564" s="3"/>
      <c r="Z564" s="3"/>
      <c r="AA564" s="3"/>
      <c r="AB564" s="3"/>
      <c r="AC564" s="3"/>
      <c r="AD564" s="3"/>
      <c r="AE564" s="3"/>
      <c r="AF564" s="3"/>
      <c r="AG564" s="3"/>
      <c r="AH564" s="3"/>
      <c r="AI564" s="3"/>
      <c r="AJ564" s="3"/>
      <c r="AK564" s="3"/>
      <c r="AL564" s="3"/>
    </row>
    <row r="565" spans="1:38" s="38" customFormat="1" ht="12" customHeight="1" x14ac:dyDescent="0.2">
      <c r="A565" s="2"/>
      <c r="B565" s="2"/>
      <c r="C565" s="2"/>
      <c r="D565" s="2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7"/>
      <c r="U565" s="3"/>
      <c r="V565" s="3"/>
      <c r="W565" s="1"/>
      <c r="X565" s="1"/>
      <c r="Y565" s="3"/>
      <c r="Z565" s="3"/>
      <c r="AA565" s="3"/>
      <c r="AB565" s="3"/>
      <c r="AC565" s="3"/>
      <c r="AD565" s="3"/>
      <c r="AE565" s="3"/>
      <c r="AF565" s="3"/>
      <c r="AG565" s="3"/>
      <c r="AH565" s="3"/>
      <c r="AI565" s="3"/>
      <c r="AJ565" s="3"/>
      <c r="AK565" s="3"/>
      <c r="AL565" s="3"/>
    </row>
    <row r="566" spans="1:38" s="38" customFormat="1" ht="12" customHeight="1" x14ac:dyDescent="0.2">
      <c r="A566" s="2"/>
      <c r="B566" s="2"/>
      <c r="C566" s="2"/>
      <c r="D566" s="2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7"/>
      <c r="U566" s="3"/>
      <c r="V566" s="3"/>
      <c r="W566" s="1"/>
      <c r="X566" s="1"/>
      <c r="Y566" s="3"/>
      <c r="Z566" s="3"/>
      <c r="AA566" s="3"/>
      <c r="AB566" s="3"/>
      <c r="AC566" s="3"/>
      <c r="AD566" s="3"/>
      <c r="AE566" s="3"/>
      <c r="AF566" s="3"/>
      <c r="AG566" s="3"/>
      <c r="AH566" s="3"/>
      <c r="AI566" s="3"/>
      <c r="AJ566" s="3"/>
      <c r="AK566" s="3"/>
      <c r="AL566" s="3"/>
    </row>
    <row r="567" spans="1:38" s="38" customFormat="1" ht="12" customHeight="1" x14ac:dyDescent="0.2">
      <c r="A567" s="2"/>
      <c r="B567" s="2"/>
      <c r="C567" s="2"/>
      <c r="D567" s="2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7"/>
      <c r="U567" s="3"/>
      <c r="V567" s="3"/>
      <c r="W567" s="1"/>
      <c r="X567" s="1"/>
      <c r="Y567" s="3"/>
      <c r="Z567" s="3"/>
      <c r="AA567" s="3"/>
      <c r="AB567" s="3"/>
      <c r="AC567" s="3"/>
      <c r="AD567" s="3"/>
      <c r="AE567" s="3"/>
      <c r="AF567" s="3"/>
      <c r="AG567" s="3"/>
      <c r="AH567" s="3"/>
      <c r="AI567" s="3"/>
      <c r="AJ567" s="3"/>
      <c r="AK567" s="3"/>
      <c r="AL567" s="3"/>
    </row>
    <row r="568" spans="1:38" s="38" customFormat="1" ht="12" customHeight="1" x14ac:dyDescent="0.2">
      <c r="A568" s="2"/>
      <c r="B568" s="2"/>
      <c r="C568" s="2"/>
      <c r="D568" s="2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7"/>
      <c r="U568" s="3"/>
      <c r="V568" s="3"/>
      <c r="W568" s="1"/>
      <c r="X568" s="1"/>
      <c r="Y568" s="3"/>
      <c r="Z568" s="3"/>
      <c r="AA568" s="3"/>
      <c r="AB568" s="3"/>
      <c r="AC568" s="3"/>
      <c r="AD568" s="3"/>
      <c r="AE568" s="3"/>
      <c r="AF568" s="3"/>
      <c r="AG568" s="3"/>
      <c r="AH568" s="3"/>
      <c r="AI568" s="3"/>
      <c r="AJ568" s="3"/>
      <c r="AK568" s="3"/>
      <c r="AL568" s="3"/>
    </row>
    <row r="569" spans="1:38" s="38" customFormat="1" ht="12" customHeight="1" x14ac:dyDescent="0.2">
      <c r="A569" s="2"/>
      <c r="B569" s="2"/>
      <c r="C569" s="2"/>
      <c r="D569" s="2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7"/>
      <c r="U569" s="3"/>
      <c r="V569" s="3"/>
      <c r="W569" s="1"/>
      <c r="X569" s="1"/>
      <c r="Y569" s="3"/>
      <c r="Z569" s="3"/>
      <c r="AA569" s="3"/>
      <c r="AB569" s="3"/>
      <c r="AC569" s="3"/>
      <c r="AD569" s="3"/>
      <c r="AE569" s="3"/>
      <c r="AF569" s="3"/>
      <c r="AG569" s="3"/>
      <c r="AH569" s="3"/>
      <c r="AI569" s="3"/>
      <c r="AJ569" s="3"/>
      <c r="AK569" s="3"/>
      <c r="AL569" s="3"/>
    </row>
    <row r="570" spans="1:38" s="38" customFormat="1" ht="12" customHeight="1" x14ac:dyDescent="0.2">
      <c r="A570" s="2"/>
      <c r="B570" s="2"/>
      <c r="C570" s="2"/>
      <c r="D570" s="2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7"/>
      <c r="U570" s="3"/>
      <c r="V570" s="3"/>
      <c r="W570" s="1"/>
      <c r="X570" s="1"/>
      <c r="Y570" s="3"/>
      <c r="Z570" s="3"/>
      <c r="AA570" s="3"/>
      <c r="AB570" s="3"/>
      <c r="AC570" s="3"/>
      <c r="AD570" s="3"/>
      <c r="AE570" s="3"/>
      <c r="AF570" s="3"/>
      <c r="AG570" s="3"/>
      <c r="AH570" s="3"/>
      <c r="AI570" s="3"/>
      <c r="AJ570" s="3"/>
      <c r="AK570" s="3"/>
      <c r="AL570" s="3"/>
    </row>
    <row r="571" spans="1:38" s="38" customFormat="1" ht="43.5" customHeight="1" x14ac:dyDescent="0.2">
      <c r="A571" s="2"/>
      <c r="B571" s="2"/>
      <c r="C571" s="2"/>
      <c r="D571" s="2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7"/>
      <c r="U571" s="3"/>
      <c r="V571" s="3"/>
      <c r="W571" s="1"/>
      <c r="X571" s="1"/>
      <c r="Y571" s="3"/>
      <c r="Z571" s="3"/>
      <c r="AA571" s="3"/>
      <c r="AB571" s="3"/>
      <c r="AC571" s="3"/>
      <c r="AD571" s="3"/>
      <c r="AE571" s="3"/>
      <c r="AF571" s="3"/>
      <c r="AG571" s="3"/>
      <c r="AH571" s="3"/>
      <c r="AI571" s="3"/>
      <c r="AJ571" s="3"/>
      <c r="AK571" s="3"/>
      <c r="AL571" s="3"/>
    </row>
    <row r="572" spans="1:38" s="38" customFormat="1" ht="12" customHeight="1" x14ac:dyDescent="0.2">
      <c r="A572" s="2"/>
      <c r="B572" s="2"/>
      <c r="C572" s="2"/>
      <c r="D572" s="2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7"/>
      <c r="U572" s="3"/>
      <c r="V572" s="3"/>
      <c r="W572" s="1"/>
      <c r="X572" s="1"/>
      <c r="Y572" s="3"/>
      <c r="Z572" s="3"/>
      <c r="AA572" s="3"/>
      <c r="AB572" s="3"/>
      <c r="AC572" s="3"/>
      <c r="AD572" s="3"/>
      <c r="AE572" s="3"/>
      <c r="AF572" s="3"/>
      <c r="AG572" s="3"/>
      <c r="AH572" s="3"/>
      <c r="AI572" s="3"/>
      <c r="AJ572" s="3"/>
      <c r="AK572" s="3"/>
      <c r="AL572" s="3"/>
    </row>
    <row r="573" spans="1:38" s="38" customFormat="1" ht="12" customHeight="1" x14ac:dyDescent="0.2">
      <c r="A573" s="2"/>
      <c r="B573" s="2"/>
      <c r="C573" s="2"/>
      <c r="D573" s="2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7"/>
      <c r="U573" s="3"/>
      <c r="V573" s="3"/>
      <c r="W573" s="1"/>
      <c r="X573" s="1"/>
      <c r="Y573" s="3"/>
      <c r="Z573" s="3"/>
      <c r="AA573" s="3"/>
      <c r="AB573" s="3"/>
      <c r="AC573" s="3"/>
      <c r="AD573" s="3"/>
      <c r="AE573" s="3"/>
      <c r="AF573" s="3"/>
      <c r="AG573" s="3"/>
      <c r="AH573" s="3"/>
      <c r="AI573" s="3"/>
      <c r="AJ573" s="3"/>
      <c r="AK573" s="3"/>
      <c r="AL573" s="3"/>
    </row>
    <row r="574" spans="1:38" s="38" customFormat="1" ht="40.5" customHeight="1" x14ac:dyDescent="0.2">
      <c r="A574" s="2"/>
      <c r="B574" s="2"/>
      <c r="C574" s="2"/>
      <c r="D574" s="2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7"/>
      <c r="U574" s="3"/>
      <c r="V574" s="3"/>
      <c r="W574" s="1"/>
      <c r="X574" s="1"/>
      <c r="Y574" s="3"/>
      <c r="Z574" s="3"/>
      <c r="AA574" s="3"/>
      <c r="AB574" s="3"/>
      <c r="AC574" s="3"/>
      <c r="AD574" s="3"/>
      <c r="AE574" s="3"/>
      <c r="AF574" s="3"/>
      <c r="AG574" s="3"/>
      <c r="AH574" s="3"/>
      <c r="AI574" s="3"/>
      <c r="AJ574" s="3"/>
      <c r="AK574" s="3"/>
      <c r="AL574" s="3"/>
    </row>
    <row r="575" spans="1:38" s="38" customFormat="1" ht="12" customHeight="1" x14ac:dyDescent="0.2">
      <c r="A575" s="2"/>
      <c r="B575" s="2"/>
      <c r="C575" s="2"/>
      <c r="D575" s="2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7"/>
      <c r="U575" s="3"/>
      <c r="V575" s="3"/>
      <c r="W575" s="1"/>
      <c r="X575" s="1"/>
      <c r="Y575" s="3"/>
      <c r="Z575" s="3"/>
      <c r="AA575" s="3"/>
      <c r="AB575" s="3"/>
      <c r="AC575" s="3"/>
      <c r="AD575" s="3"/>
      <c r="AE575" s="3"/>
      <c r="AF575" s="3"/>
      <c r="AG575" s="3"/>
      <c r="AH575" s="3"/>
      <c r="AI575" s="3"/>
      <c r="AJ575" s="3"/>
      <c r="AK575" s="3"/>
      <c r="AL575" s="3"/>
    </row>
    <row r="576" spans="1:38" s="38" customFormat="1" ht="12" customHeight="1" x14ac:dyDescent="0.2">
      <c r="A576" s="2"/>
      <c r="B576" s="2"/>
      <c r="C576" s="2"/>
      <c r="D576" s="2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7"/>
      <c r="U576" s="3"/>
      <c r="V576" s="3"/>
      <c r="W576" s="1"/>
      <c r="X576" s="1"/>
      <c r="Y576" s="3"/>
      <c r="Z576" s="3"/>
      <c r="AA576" s="3"/>
      <c r="AB576" s="3"/>
      <c r="AC576" s="3"/>
      <c r="AD576" s="3"/>
      <c r="AE576" s="3"/>
      <c r="AF576" s="3"/>
      <c r="AG576" s="3"/>
      <c r="AH576" s="3"/>
      <c r="AI576" s="3"/>
      <c r="AJ576" s="3"/>
      <c r="AK576" s="3"/>
      <c r="AL576" s="3"/>
    </row>
    <row r="577" spans="1:38" s="38" customFormat="1" ht="12" customHeight="1" x14ac:dyDescent="0.2">
      <c r="A577" s="2"/>
      <c r="B577" s="2"/>
      <c r="C577" s="2"/>
      <c r="D577" s="2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7"/>
      <c r="U577" s="3"/>
      <c r="V577" s="3"/>
      <c r="W577" s="1"/>
      <c r="X577" s="1"/>
      <c r="Y577" s="3"/>
      <c r="Z577" s="3"/>
      <c r="AA577" s="3"/>
      <c r="AB577" s="3"/>
      <c r="AC577" s="3"/>
      <c r="AD577" s="3"/>
      <c r="AE577" s="3"/>
      <c r="AF577" s="3"/>
      <c r="AG577" s="3"/>
      <c r="AH577" s="3"/>
      <c r="AI577" s="3"/>
      <c r="AJ577" s="3"/>
      <c r="AK577" s="3"/>
      <c r="AL577" s="3"/>
    </row>
    <row r="578" spans="1:38" s="38" customFormat="1" ht="12" customHeight="1" x14ac:dyDescent="0.2">
      <c r="A578" s="2"/>
      <c r="B578" s="2"/>
      <c r="C578" s="2"/>
      <c r="D578" s="2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7"/>
      <c r="U578" s="3"/>
      <c r="V578" s="3"/>
      <c r="W578" s="1"/>
      <c r="X578" s="1"/>
      <c r="Y578" s="3"/>
      <c r="Z578" s="3"/>
      <c r="AA578" s="3"/>
      <c r="AB578" s="3"/>
      <c r="AC578" s="3"/>
      <c r="AD578" s="3"/>
      <c r="AE578" s="3"/>
      <c r="AF578" s="3"/>
      <c r="AG578" s="3"/>
      <c r="AH578" s="3"/>
      <c r="AI578" s="3"/>
      <c r="AJ578" s="3"/>
      <c r="AK578" s="3"/>
      <c r="AL578" s="3"/>
    </row>
    <row r="579" spans="1:38" s="38" customFormat="1" ht="12" customHeight="1" x14ac:dyDescent="0.2">
      <c r="A579" s="2"/>
      <c r="B579" s="2"/>
      <c r="C579" s="2"/>
      <c r="D579" s="2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7"/>
      <c r="U579" s="3"/>
      <c r="V579" s="3"/>
      <c r="W579" s="1"/>
      <c r="X579" s="1"/>
      <c r="Y579" s="3"/>
      <c r="Z579" s="3"/>
      <c r="AA579" s="3"/>
      <c r="AB579" s="3"/>
      <c r="AC579" s="3"/>
      <c r="AD579" s="3"/>
      <c r="AE579" s="3"/>
      <c r="AF579" s="3"/>
      <c r="AG579" s="3"/>
      <c r="AH579" s="3"/>
      <c r="AI579" s="3"/>
      <c r="AJ579" s="3"/>
      <c r="AK579" s="3"/>
      <c r="AL579" s="3"/>
    </row>
    <row r="580" spans="1:38" s="38" customFormat="1" ht="30.75" customHeight="1" x14ac:dyDescent="0.2">
      <c r="A580" s="2"/>
      <c r="B580" s="2"/>
      <c r="C580" s="2"/>
      <c r="D580" s="2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7"/>
      <c r="U580" s="3"/>
      <c r="V580" s="3"/>
      <c r="W580" s="1"/>
      <c r="X580" s="1"/>
      <c r="Y580" s="3"/>
      <c r="Z580" s="3"/>
      <c r="AA580" s="3"/>
      <c r="AB580" s="3"/>
      <c r="AC580" s="3"/>
      <c r="AD580" s="3"/>
      <c r="AE580" s="3"/>
      <c r="AF580" s="3"/>
      <c r="AG580" s="3"/>
      <c r="AH580" s="3"/>
      <c r="AI580" s="3"/>
      <c r="AJ580" s="3"/>
      <c r="AK580" s="3"/>
      <c r="AL580" s="3"/>
    </row>
    <row r="581" spans="1:38" s="38" customFormat="1" ht="12" customHeight="1" x14ac:dyDescent="0.2">
      <c r="A581" s="2"/>
      <c r="B581" s="2"/>
      <c r="C581" s="2"/>
      <c r="D581" s="2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7"/>
      <c r="U581" s="3"/>
      <c r="V581" s="3"/>
      <c r="W581" s="1"/>
      <c r="X581" s="1"/>
      <c r="Y581" s="3"/>
      <c r="Z581" s="3"/>
      <c r="AA581" s="3"/>
      <c r="AB581" s="3"/>
      <c r="AC581" s="3"/>
      <c r="AD581" s="3"/>
      <c r="AE581" s="3"/>
      <c r="AF581" s="3"/>
      <c r="AG581" s="3"/>
      <c r="AH581" s="3"/>
      <c r="AI581" s="3"/>
      <c r="AJ581" s="3"/>
      <c r="AK581" s="3"/>
      <c r="AL581" s="3"/>
    </row>
    <row r="582" spans="1:38" s="38" customFormat="1" ht="12" customHeight="1" x14ac:dyDescent="0.2">
      <c r="A582" s="2"/>
      <c r="B582" s="2"/>
      <c r="C582" s="2"/>
      <c r="D582" s="2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7"/>
      <c r="U582" s="3"/>
      <c r="V582" s="3"/>
      <c r="W582" s="1"/>
      <c r="X582" s="1"/>
      <c r="Y582" s="3"/>
      <c r="Z582" s="3"/>
      <c r="AA582" s="3"/>
      <c r="AB582" s="3"/>
      <c r="AC582" s="3"/>
      <c r="AD582" s="3"/>
      <c r="AE582" s="3"/>
      <c r="AF582" s="3"/>
      <c r="AG582" s="3"/>
      <c r="AH582" s="3"/>
      <c r="AI582" s="3"/>
      <c r="AJ582" s="3"/>
      <c r="AK582" s="3"/>
      <c r="AL582" s="3"/>
    </row>
    <row r="583" spans="1:38" s="38" customFormat="1" ht="26.25" customHeight="1" x14ac:dyDescent="0.2">
      <c r="A583" s="2"/>
      <c r="B583" s="2"/>
      <c r="C583" s="2"/>
      <c r="D583" s="2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7"/>
      <c r="U583" s="3"/>
      <c r="V583" s="3"/>
      <c r="W583" s="1"/>
      <c r="X583" s="1"/>
      <c r="Y583" s="3"/>
      <c r="Z583" s="3"/>
      <c r="AA583" s="3"/>
      <c r="AB583" s="3"/>
      <c r="AC583" s="3"/>
      <c r="AD583" s="3"/>
      <c r="AE583" s="3"/>
      <c r="AF583" s="3"/>
      <c r="AG583" s="3"/>
      <c r="AH583" s="3"/>
      <c r="AI583" s="3"/>
      <c r="AJ583" s="3"/>
      <c r="AK583" s="3"/>
      <c r="AL583" s="3"/>
    </row>
    <row r="584" spans="1:38" s="38" customFormat="1" ht="12" customHeight="1" x14ac:dyDescent="0.2">
      <c r="A584" s="2"/>
      <c r="B584" s="2"/>
      <c r="C584" s="2"/>
      <c r="D584" s="2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7"/>
      <c r="U584" s="3"/>
      <c r="V584" s="3"/>
      <c r="W584" s="1"/>
      <c r="X584" s="1"/>
      <c r="Y584" s="3"/>
      <c r="Z584" s="3"/>
      <c r="AA584" s="3"/>
      <c r="AB584" s="3"/>
      <c r="AC584" s="3"/>
      <c r="AD584" s="3"/>
      <c r="AE584" s="3"/>
      <c r="AF584" s="3"/>
      <c r="AG584" s="3"/>
      <c r="AH584" s="3"/>
      <c r="AI584" s="3"/>
      <c r="AJ584" s="3"/>
      <c r="AK584" s="3"/>
      <c r="AL584" s="3"/>
    </row>
    <row r="585" spans="1:38" s="38" customFormat="1" ht="12" customHeight="1" x14ac:dyDescent="0.2">
      <c r="A585" s="2"/>
      <c r="B585" s="2"/>
      <c r="C585" s="2"/>
      <c r="D585" s="2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7"/>
      <c r="U585" s="3"/>
      <c r="V585" s="3"/>
      <c r="W585" s="1"/>
      <c r="X585" s="1"/>
      <c r="Y585" s="3"/>
      <c r="Z585" s="3"/>
      <c r="AA585" s="3"/>
      <c r="AB585" s="3"/>
      <c r="AC585" s="3"/>
      <c r="AD585" s="3"/>
      <c r="AE585" s="3"/>
      <c r="AF585" s="3"/>
      <c r="AG585" s="3"/>
      <c r="AH585" s="3"/>
      <c r="AI585" s="3"/>
      <c r="AJ585" s="3"/>
      <c r="AK585" s="3"/>
      <c r="AL585" s="3"/>
    </row>
    <row r="586" spans="1:38" s="38" customFormat="1" ht="12" customHeight="1" x14ac:dyDescent="0.2">
      <c r="A586" s="2"/>
      <c r="B586" s="2"/>
      <c r="C586" s="2"/>
      <c r="D586" s="2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7"/>
      <c r="U586" s="3"/>
      <c r="V586" s="3"/>
      <c r="W586" s="1"/>
      <c r="X586" s="1"/>
      <c r="Y586" s="3"/>
      <c r="Z586" s="3"/>
      <c r="AA586" s="3"/>
      <c r="AB586" s="3"/>
      <c r="AC586" s="3"/>
      <c r="AD586" s="3"/>
      <c r="AE586" s="3"/>
      <c r="AF586" s="3"/>
      <c r="AG586" s="3"/>
      <c r="AH586" s="3"/>
      <c r="AI586" s="3"/>
      <c r="AJ586" s="3"/>
      <c r="AK586" s="3"/>
      <c r="AL586" s="3"/>
    </row>
    <row r="587" spans="1:38" s="38" customFormat="1" ht="12" customHeight="1" x14ac:dyDescent="0.2">
      <c r="A587" s="2"/>
      <c r="B587" s="2"/>
      <c r="C587" s="2"/>
      <c r="D587" s="2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7"/>
      <c r="U587" s="3"/>
      <c r="V587" s="3"/>
      <c r="W587" s="1"/>
      <c r="X587" s="1"/>
      <c r="Y587" s="3"/>
      <c r="Z587" s="3"/>
      <c r="AA587" s="3"/>
      <c r="AB587" s="3"/>
      <c r="AC587" s="3"/>
      <c r="AD587" s="3"/>
      <c r="AE587" s="3"/>
      <c r="AF587" s="3"/>
      <c r="AG587" s="3"/>
      <c r="AH587" s="3"/>
      <c r="AI587" s="3"/>
      <c r="AJ587" s="3"/>
      <c r="AK587" s="3"/>
      <c r="AL587" s="3"/>
    </row>
    <row r="588" spans="1:38" s="38" customFormat="1" ht="12" customHeight="1" x14ac:dyDescent="0.2">
      <c r="A588" s="2"/>
      <c r="B588" s="2"/>
      <c r="C588" s="2"/>
      <c r="D588" s="2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7"/>
      <c r="U588" s="3"/>
      <c r="V588" s="3"/>
      <c r="W588" s="1"/>
      <c r="X588" s="1"/>
      <c r="Y588" s="3"/>
      <c r="Z588" s="3"/>
      <c r="AA588" s="3"/>
      <c r="AB588" s="3"/>
      <c r="AC588" s="3"/>
      <c r="AD588" s="3"/>
      <c r="AE588" s="3"/>
      <c r="AF588" s="3"/>
      <c r="AG588" s="3"/>
      <c r="AH588" s="3"/>
      <c r="AI588" s="3"/>
      <c r="AJ588" s="3"/>
      <c r="AK588" s="3"/>
      <c r="AL588" s="3"/>
    </row>
    <row r="589" spans="1:38" s="38" customFormat="1" ht="12" customHeight="1" x14ac:dyDescent="0.2">
      <c r="A589" s="2"/>
      <c r="B589" s="2"/>
      <c r="C589" s="2"/>
      <c r="D589" s="2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7"/>
      <c r="U589" s="3"/>
      <c r="V589" s="3"/>
      <c r="W589" s="1"/>
      <c r="X589" s="1"/>
      <c r="Y589" s="3"/>
      <c r="Z589" s="3"/>
      <c r="AA589" s="3"/>
      <c r="AB589" s="3"/>
      <c r="AC589" s="3"/>
      <c r="AD589" s="3"/>
      <c r="AE589" s="3"/>
      <c r="AF589" s="3"/>
      <c r="AG589" s="3"/>
      <c r="AH589" s="3"/>
      <c r="AI589" s="3"/>
      <c r="AJ589" s="3"/>
      <c r="AK589" s="3"/>
      <c r="AL589" s="3"/>
    </row>
    <row r="590" spans="1:38" s="38" customFormat="1" ht="30.75" customHeight="1" x14ac:dyDescent="0.2">
      <c r="A590" s="2"/>
      <c r="B590" s="2"/>
      <c r="C590" s="2"/>
      <c r="D590" s="2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7"/>
      <c r="U590" s="3"/>
      <c r="V590" s="3"/>
      <c r="W590" s="1"/>
      <c r="X590" s="1"/>
      <c r="Y590" s="3"/>
      <c r="Z590" s="3"/>
      <c r="AA590" s="3"/>
      <c r="AB590" s="3"/>
      <c r="AC590" s="3"/>
      <c r="AD590" s="3"/>
      <c r="AE590" s="3"/>
      <c r="AF590" s="3"/>
      <c r="AG590" s="3"/>
      <c r="AH590" s="3"/>
      <c r="AI590" s="3"/>
      <c r="AJ590" s="3"/>
      <c r="AK590" s="3"/>
      <c r="AL590" s="3"/>
    </row>
    <row r="591" spans="1:38" s="38" customFormat="1" ht="12" customHeight="1" x14ac:dyDescent="0.2">
      <c r="A591" s="2"/>
      <c r="B591" s="2"/>
      <c r="C591" s="2"/>
      <c r="D591" s="2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7"/>
      <c r="U591" s="3"/>
      <c r="V591" s="3"/>
      <c r="W591" s="1"/>
      <c r="X591" s="1"/>
      <c r="Y591" s="3"/>
      <c r="Z591" s="3"/>
      <c r="AA591" s="3"/>
      <c r="AB591" s="3"/>
      <c r="AC591" s="3"/>
      <c r="AD591" s="3"/>
      <c r="AE591" s="3"/>
      <c r="AF591" s="3"/>
      <c r="AG591" s="3"/>
      <c r="AH591" s="3"/>
      <c r="AI591" s="3"/>
      <c r="AJ591" s="3"/>
      <c r="AK591" s="3"/>
      <c r="AL591" s="3"/>
    </row>
    <row r="592" spans="1:38" s="38" customFormat="1" ht="12" customHeight="1" x14ac:dyDescent="0.2">
      <c r="A592" s="2"/>
      <c r="B592" s="2"/>
      <c r="C592" s="2"/>
      <c r="D592" s="2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7"/>
      <c r="U592" s="3"/>
      <c r="V592" s="3"/>
      <c r="W592" s="1"/>
      <c r="X592" s="1"/>
      <c r="Y592" s="3"/>
      <c r="Z592" s="3"/>
      <c r="AA592" s="3"/>
      <c r="AB592" s="3"/>
      <c r="AC592" s="3"/>
      <c r="AD592" s="3"/>
      <c r="AE592" s="3"/>
      <c r="AF592" s="3"/>
      <c r="AG592" s="3"/>
      <c r="AH592" s="3"/>
      <c r="AI592" s="3"/>
      <c r="AJ592" s="3"/>
      <c r="AK592" s="3"/>
      <c r="AL592" s="3"/>
    </row>
    <row r="593" spans="1:38" s="38" customFormat="1" ht="30.75" customHeight="1" x14ac:dyDescent="0.2">
      <c r="A593" s="2"/>
      <c r="B593" s="2"/>
      <c r="C593" s="2"/>
      <c r="D593" s="2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7"/>
      <c r="U593" s="3"/>
      <c r="V593" s="3"/>
      <c r="W593" s="1"/>
      <c r="X593" s="1"/>
      <c r="Y593" s="3"/>
      <c r="Z593" s="3"/>
      <c r="AA593" s="3"/>
      <c r="AB593" s="3"/>
      <c r="AC593" s="3"/>
      <c r="AD593" s="3"/>
      <c r="AE593" s="3"/>
      <c r="AF593" s="3"/>
      <c r="AG593" s="3"/>
      <c r="AH593" s="3"/>
      <c r="AI593" s="3"/>
      <c r="AJ593" s="3"/>
      <c r="AK593" s="3"/>
      <c r="AL593" s="3"/>
    </row>
    <row r="594" spans="1:38" s="38" customFormat="1" ht="12" customHeight="1" x14ac:dyDescent="0.2">
      <c r="A594" s="2"/>
      <c r="B594" s="2"/>
      <c r="C594" s="2"/>
      <c r="D594" s="2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7"/>
      <c r="U594" s="3"/>
      <c r="V594" s="3"/>
      <c r="W594" s="1"/>
      <c r="X594" s="1"/>
      <c r="Y594" s="3"/>
      <c r="Z594" s="3"/>
      <c r="AA594" s="3"/>
      <c r="AB594" s="3"/>
      <c r="AC594" s="3"/>
      <c r="AD594" s="3"/>
      <c r="AE594" s="3"/>
      <c r="AF594" s="3"/>
      <c r="AG594" s="3"/>
      <c r="AH594" s="3"/>
      <c r="AI594" s="3"/>
      <c r="AJ594" s="3"/>
      <c r="AK594" s="3"/>
      <c r="AL594" s="3"/>
    </row>
    <row r="595" spans="1:38" s="38" customFormat="1" ht="12" customHeight="1" x14ac:dyDescent="0.2">
      <c r="A595" s="2"/>
      <c r="B595" s="2"/>
      <c r="C595" s="2"/>
      <c r="D595" s="2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7"/>
      <c r="U595" s="3"/>
      <c r="V595" s="3"/>
      <c r="W595" s="1"/>
      <c r="X595" s="1"/>
      <c r="Y595" s="3"/>
      <c r="Z595" s="3"/>
      <c r="AA595" s="3"/>
      <c r="AB595" s="3"/>
      <c r="AC595" s="3"/>
      <c r="AD595" s="3"/>
      <c r="AE595" s="3"/>
      <c r="AF595" s="3"/>
      <c r="AG595" s="3"/>
      <c r="AH595" s="3"/>
      <c r="AI595" s="3"/>
      <c r="AJ595" s="3"/>
      <c r="AK595" s="3"/>
      <c r="AL595" s="3"/>
    </row>
    <row r="596" spans="1:38" s="38" customFormat="1" ht="37.5" customHeight="1" x14ac:dyDescent="0.2">
      <c r="A596" s="2"/>
      <c r="B596" s="2"/>
      <c r="C596" s="2"/>
      <c r="D596" s="2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7"/>
      <c r="U596" s="3"/>
      <c r="V596" s="3"/>
      <c r="W596" s="1"/>
      <c r="X596" s="1"/>
      <c r="Y596" s="3"/>
      <c r="Z596" s="3"/>
      <c r="AA596" s="3"/>
      <c r="AB596" s="3"/>
      <c r="AC596" s="3"/>
      <c r="AD596" s="3"/>
      <c r="AE596" s="3"/>
      <c r="AF596" s="3"/>
      <c r="AG596" s="3"/>
      <c r="AH596" s="3"/>
      <c r="AI596" s="3"/>
      <c r="AJ596" s="3"/>
      <c r="AK596" s="3"/>
      <c r="AL596" s="3"/>
    </row>
    <row r="597" spans="1:38" s="38" customFormat="1" ht="12" customHeight="1" x14ac:dyDescent="0.2">
      <c r="A597" s="2"/>
      <c r="B597" s="2"/>
      <c r="C597" s="2"/>
      <c r="D597" s="2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7"/>
      <c r="U597" s="3"/>
      <c r="V597" s="3"/>
      <c r="W597" s="1"/>
      <c r="X597" s="1"/>
      <c r="Y597" s="3"/>
      <c r="Z597" s="3"/>
      <c r="AA597" s="3"/>
      <c r="AB597" s="3"/>
      <c r="AC597" s="3"/>
      <c r="AD597" s="3"/>
      <c r="AE597" s="3"/>
      <c r="AF597" s="3"/>
      <c r="AG597" s="3"/>
      <c r="AH597" s="3"/>
      <c r="AI597" s="3"/>
      <c r="AJ597" s="3"/>
      <c r="AK597" s="3"/>
      <c r="AL597" s="3"/>
    </row>
    <row r="598" spans="1:38" s="38" customFormat="1" ht="12" customHeight="1" x14ac:dyDescent="0.2">
      <c r="A598" s="2"/>
      <c r="B598" s="2"/>
      <c r="C598" s="2"/>
      <c r="D598" s="2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7"/>
      <c r="U598" s="3"/>
      <c r="V598" s="3"/>
      <c r="W598" s="1"/>
      <c r="X598" s="1"/>
      <c r="Y598" s="3"/>
      <c r="Z598" s="3"/>
      <c r="AA598" s="3"/>
      <c r="AB598" s="3"/>
      <c r="AC598" s="3"/>
      <c r="AD598" s="3"/>
      <c r="AE598" s="3"/>
      <c r="AF598" s="3"/>
      <c r="AG598" s="3"/>
      <c r="AH598" s="3"/>
      <c r="AI598" s="3"/>
      <c r="AJ598" s="3"/>
      <c r="AK598" s="3"/>
      <c r="AL598" s="3"/>
    </row>
    <row r="599" spans="1:38" s="38" customFormat="1" ht="12" customHeight="1" x14ac:dyDescent="0.2">
      <c r="A599" s="2"/>
      <c r="B599" s="2"/>
      <c r="C599" s="2"/>
      <c r="D599" s="2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7"/>
      <c r="U599" s="3"/>
      <c r="V599" s="3"/>
      <c r="W599" s="1"/>
      <c r="X599" s="1"/>
      <c r="Y599" s="3"/>
      <c r="Z599" s="3"/>
      <c r="AA599" s="3"/>
      <c r="AB599" s="3"/>
      <c r="AC599" s="3"/>
      <c r="AD599" s="3"/>
      <c r="AE599" s="3"/>
      <c r="AF599" s="3"/>
      <c r="AG599" s="3"/>
      <c r="AH599" s="3"/>
      <c r="AI599" s="3"/>
      <c r="AJ599" s="3"/>
      <c r="AK599" s="3"/>
      <c r="AL599" s="3"/>
    </row>
    <row r="600" spans="1:38" s="38" customFormat="1" ht="38.25" customHeight="1" x14ac:dyDescent="0.2">
      <c r="A600" s="2"/>
      <c r="B600" s="2"/>
      <c r="C600" s="2"/>
      <c r="D600" s="2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7"/>
      <c r="U600" s="3"/>
      <c r="V600" s="3"/>
      <c r="W600" s="1"/>
      <c r="X600" s="1"/>
      <c r="Y600" s="3"/>
      <c r="Z600" s="3"/>
      <c r="AA600" s="3"/>
      <c r="AB600" s="3"/>
      <c r="AC600" s="3"/>
      <c r="AD600" s="3"/>
      <c r="AE600" s="3"/>
      <c r="AF600" s="3"/>
      <c r="AG600" s="3"/>
      <c r="AH600" s="3"/>
      <c r="AI600" s="3"/>
      <c r="AJ600" s="3"/>
      <c r="AK600" s="3"/>
      <c r="AL600" s="3"/>
    </row>
    <row r="601" spans="1:38" s="38" customFormat="1" ht="12" customHeight="1" x14ac:dyDescent="0.2">
      <c r="A601" s="2"/>
      <c r="B601" s="2"/>
      <c r="C601" s="2"/>
      <c r="D601" s="2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7"/>
      <c r="U601" s="3"/>
      <c r="V601" s="3"/>
      <c r="W601" s="1"/>
      <c r="X601" s="1"/>
      <c r="Y601" s="3"/>
      <c r="Z601" s="3"/>
      <c r="AA601" s="3"/>
      <c r="AB601" s="3"/>
      <c r="AC601" s="3"/>
      <c r="AD601" s="3"/>
      <c r="AE601" s="3"/>
      <c r="AF601" s="3"/>
      <c r="AG601" s="3"/>
      <c r="AH601" s="3"/>
      <c r="AI601" s="3"/>
      <c r="AJ601" s="3"/>
      <c r="AK601" s="3"/>
      <c r="AL601" s="3"/>
    </row>
    <row r="602" spans="1:38" s="38" customFormat="1" ht="12" customHeight="1" x14ac:dyDescent="0.2">
      <c r="A602" s="2"/>
      <c r="B602" s="2"/>
      <c r="C602" s="2"/>
      <c r="D602" s="2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7"/>
      <c r="U602" s="3"/>
      <c r="V602" s="3"/>
      <c r="W602" s="1"/>
      <c r="X602" s="1"/>
      <c r="Y602" s="3"/>
      <c r="Z602" s="3"/>
      <c r="AA602" s="3"/>
      <c r="AB602" s="3"/>
      <c r="AC602" s="3"/>
      <c r="AD602" s="3"/>
      <c r="AE602" s="3"/>
      <c r="AF602" s="3"/>
      <c r="AG602" s="3"/>
      <c r="AH602" s="3"/>
      <c r="AI602" s="3"/>
      <c r="AJ602" s="3"/>
      <c r="AK602" s="3"/>
      <c r="AL602" s="3"/>
    </row>
    <row r="603" spans="1:38" s="38" customFormat="1" ht="12" customHeight="1" x14ac:dyDescent="0.2">
      <c r="A603" s="2"/>
      <c r="B603" s="2"/>
      <c r="C603" s="2"/>
      <c r="D603" s="2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7"/>
      <c r="U603" s="3"/>
      <c r="V603" s="3"/>
      <c r="W603" s="1"/>
      <c r="X603" s="1"/>
      <c r="Y603" s="3"/>
      <c r="Z603" s="3"/>
      <c r="AA603" s="3"/>
      <c r="AB603" s="3"/>
      <c r="AC603" s="3"/>
      <c r="AD603" s="3"/>
      <c r="AE603" s="3"/>
      <c r="AF603" s="3"/>
      <c r="AG603" s="3"/>
      <c r="AH603" s="3"/>
      <c r="AI603" s="3"/>
      <c r="AJ603" s="3"/>
      <c r="AK603" s="3"/>
      <c r="AL603" s="3"/>
    </row>
    <row r="604" spans="1:38" s="38" customFormat="1" ht="12" customHeight="1" x14ac:dyDescent="0.2">
      <c r="A604" s="2"/>
      <c r="B604" s="2"/>
      <c r="C604" s="2"/>
      <c r="D604" s="2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7"/>
      <c r="U604" s="3"/>
      <c r="V604" s="3"/>
      <c r="W604" s="1"/>
      <c r="X604" s="1"/>
      <c r="Y604" s="3"/>
      <c r="Z604" s="3"/>
      <c r="AA604" s="3"/>
      <c r="AB604" s="3"/>
      <c r="AC604" s="3"/>
      <c r="AD604" s="3"/>
      <c r="AE604" s="3"/>
      <c r="AF604" s="3"/>
      <c r="AG604" s="3"/>
      <c r="AH604" s="3"/>
      <c r="AI604" s="3"/>
      <c r="AJ604" s="3"/>
      <c r="AK604" s="3"/>
      <c r="AL604" s="3"/>
    </row>
    <row r="605" spans="1:38" s="38" customFormat="1" ht="12" customHeight="1" x14ac:dyDescent="0.2">
      <c r="A605" s="2"/>
      <c r="B605" s="2"/>
      <c r="C605" s="2"/>
      <c r="D605" s="2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7"/>
      <c r="U605" s="3"/>
      <c r="V605" s="3"/>
      <c r="W605" s="1"/>
      <c r="X605" s="1"/>
      <c r="Y605" s="3"/>
      <c r="Z605" s="3"/>
      <c r="AA605" s="3"/>
      <c r="AB605" s="3"/>
      <c r="AC605" s="3"/>
      <c r="AD605" s="3"/>
      <c r="AE605" s="3"/>
      <c r="AF605" s="3"/>
      <c r="AG605" s="3"/>
      <c r="AH605" s="3"/>
      <c r="AI605" s="3"/>
      <c r="AJ605" s="3"/>
      <c r="AK605" s="3"/>
      <c r="AL605" s="3"/>
    </row>
    <row r="606" spans="1:38" s="38" customFormat="1" ht="12" customHeight="1" x14ac:dyDescent="0.2">
      <c r="A606" s="2"/>
      <c r="B606" s="2"/>
      <c r="C606" s="2"/>
      <c r="D606" s="2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7"/>
      <c r="U606" s="3"/>
      <c r="V606" s="3"/>
      <c r="W606" s="1"/>
      <c r="X606" s="1"/>
      <c r="Y606" s="3"/>
      <c r="Z606" s="3"/>
      <c r="AA606" s="3"/>
      <c r="AB606" s="3"/>
      <c r="AC606" s="3"/>
      <c r="AD606" s="3"/>
      <c r="AE606" s="3"/>
      <c r="AF606" s="3"/>
      <c r="AG606" s="3"/>
      <c r="AH606" s="3"/>
      <c r="AI606" s="3"/>
      <c r="AJ606" s="3"/>
      <c r="AK606" s="3"/>
      <c r="AL606" s="3"/>
    </row>
    <row r="607" spans="1:38" s="38" customFormat="1" ht="26.25" customHeight="1" x14ac:dyDescent="0.2">
      <c r="A607" s="2"/>
      <c r="B607" s="2"/>
      <c r="C607" s="2"/>
      <c r="D607" s="2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7"/>
      <c r="U607" s="3"/>
      <c r="V607" s="3"/>
      <c r="W607" s="1"/>
      <c r="X607" s="1"/>
      <c r="Y607" s="3"/>
      <c r="Z607" s="3"/>
      <c r="AA607" s="3"/>
      <c r="AB607" s="3"/>
      <c r="AC607" s="3"/>
      <c r="AD607" s="3"/>
      <c r="AE607" s="3"/>
      <c r="AF607" s="3"/>
      <c r="AG607" s="3"/>
      <c r="AH607" s="3"/>
      <c r="AI607" s="3"/>
      <c r="AJ607" s="3"/>
      <c r="AK607" s="3"/>
      <c r="AL607" s="3"/>
    </row>
    <row r="608" spans="1:38" s="38" customFormat="1" ht="12" customHeight="1" x14ac:dyDescent="0.2">
      <c r="A608" s="2"/>
      <c r="B608" s="2"/>
      <c r="C608" s="2"/>
      <c r="D608" s="2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7"/>
      <c r="U608" s="3"/>
      <c r="V608" s="3"/>
      <c r="W608" s="1"/>
      <c r="X608" s="1"/>
      <c r="Y608" s="3"/>
      <c r="Z608" s="3"/>
      <c r="AA608" s="3"/>
      <c r="AB608" s="3"/>
      <c r="AC608" s="3"/>
      <c r="AD608" s="3"/>
      <c r="AE608" s="3"/>
      <c r="AF608" s="3"/>
      <c r="AG608" s="3"/>
      <c r="AH608" s="3"/>
      <c r="AI608" s="3"/>
      <c r="AJ608" s="3"/>
      <c r="AK608" s="3"/>
      <c r="AL608" s="3"/>
    </row>
    <row r="609" spans="1:38" s="38" customFormat="1" ht="12" customHeight="1" x14ac:dyDescent="0.2">
      <c r="A609" s="2"/>
      <c r="B609" s="2"/>
      <c r="C609" s="2"/>
      <c r="D609" s="2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7"/>
      <c r="U609" s="3"/>
      <c r="V609" s="3"/>
      <c r="W609" s="1"/>
      <c r="X609" s="1"/>
      <c r="Y609" s="3"/>
      <c r="Z609" s="3"/>
      <c r="AA609" s="3"/>
      <c r="AB609" s="3"/>
      <c r="AC609" s="3"/>
      <c r="AD609" s="3"/>
      <c r="AE609" s="3"/>
      <c r="AF609" s="3"/>
      <c r="AG609" s="3"/>
      <c r="AH609" s="3"/>
      <c r="AI609" s="3"/>
      <c r="AJ609" s="3"/>
      <c r="AK609" s="3"/>
      <c r="AL609" s="3"/>
    </row>
    <row r="610" spans="1:38" s="38" customFormat="1" ht="38.25" customHeight="1" x14ac:dyDescent="0.2">
      <c r="A610" s="2"/>
      <c r="B610" s="2"/>
      <c r="C610" s="2"/>
      <c r="D610" s="2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7"/>
      <c r="U610" s="3"/>
      <c r="V610" s="3"/>
      <c r="W610" s="1"/>
      <c r="X610" s="1"/>
      <c r="Y610" s="3"/>
      <c r="Z610" s="3"/>
      <c r="AA610" s="3"/>
      <c r="AB610" s="3"/>
      <c r="AC610" s="3"/>
      <c r="AD610" s="3"/>
      <c r="AE610" s="3"/>
      <c r="AF610" s="3"/>
      <c r="AG610" s="3"/>
      <c r="AH610" s="3"/>
      <c r="AI610" s="3"/>
      <c r="AJ610" s="3"/>
      <c r="AK610" s="3"/>
      <c r="AL610" s="3"/>
    </row>
    <row r="611" spans="1:38" s="38" customFormat="1" ht="12" customHeight="1" x14ac:dyDescent="0.2">
      <c r="A611" s="2"/>
      <c r="B611" s="2"/>
      <c r="C611" s="2"/>
      <c r="D611" s="2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7"/>
      <c r="U611" s="3"/>
      <c r="V611" s="3"/>
      <c r="W611" s="1"/>
      <c r="X611" s="1"/>
      <c r="Y611" s="3"/>
      <c r="Z611" s="3"/>
      <c r="AA611" s="3"/>
      <c r="AB611" s="3"/>
      <c r="AC611" s="3"/>
      <c r="AD611" s="3"/>
      <c r="AE611" s="3"/>
      <c r="AF611" s="3"/>
      <c r="AG611" s="3"/>
      <c r="AH611" s="3"/>
      <c r="AI611" s="3"/>
      <c r="AJ611" s="3"/>
      <c r="AK611" s="3"/>
      <c r="AL611" s="3"/>
    </row>
    <row r="612" spans="1:38" s="38" customFormat="1" ht="12" customHeight="1" x14ac:dyDescent="0.2">
      <c r="A612" s="2"/>
      <c r="B612" s="2"/>
      <c r="C612" s="2"/>
      <c r="D612" s="2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7"/>
      <c r="U612" s="3"/>
      <c r="V612" s="3"/>
      <c r="W612" s="1"/>
      <c r="X612" s="1"/>
      <c r="Y612" s="3"/>
      <c r="Z612" s="3"/>
      <c r="AA612" s="3"/>
      <c r="AB612" s="3"/>
      <c r="AC612" s="3"/>
      <c r="AD612" s="3"/>
      <c r="AE612" s="3"/>
      <c r="AF612" s="3"/>
      <c r="AG612" s="3"/>
      <c r="AH612" s="3"/>
      <c r="AI612" s="3"/>
      <c r="AJ612" s="3"/>
      <c r="AK612" s="3"/>
      <c r="AL612" s="3"/>
    </row>
    <row r="613" spans="1:38" s="38" customFormat="1" ht="12" customHeight="1" x14ac:dyDescent="0.2">
      <c r="A613" s="2"/>
      <c r="B613" s="2"/>
      <c r="C613" s="2"/>
      <c r="D613" s="2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7"/>
      <c r="U613" s="3"/>
      <c r="V613" s="3"/>
      <c r="W613" s="1"/>
      <c r="X613" s="1"/>
      <c r="Y613" s="3"/>
      <c r="Z613" s="3"/>
      <c r="AA613" s="3"/>
      <c r="AB613" s="3"/>
      <c r="AC613" s="3"/>
      <c r="AD613" s="3"/>
      <c r="AE613" s="3"/>
      <c r="AF613" s="3"/>
      <c r="AG613" s="3"/>
      <c r="AH613" s="3"/>
      <c r="AI613" s="3"/>
      <c r="AJ613" s="3"/>
      <c r="AK613" s="3"/>
      <c r="AL613" s="3"/>
    </row>
    <row r="614" spans="1:38" s="38" customFormat="1" ht="12" customHeight="1" x14ac:dyDescent="0.2">
      <c r="A614" s="2"/>
      <c r="B614" s="2"/>
      <c r="C614" s="2"/>
      <c r="D614" s="2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7"/>
      <c r="U614" s="3"/>
      <c r="V614" s="3"/>
      <c r="W614" s="1"/>
      <c r="X614" s="1"/>
      <c r="Y614" s="3"/>
      <c r="Z614" s="3"/>
      <c r="AA614" s="3"/>
      <c r="AB614" s="3"/>
      <c r="AC614" s="3"/>
      <c r="AD614" s="3"/>
      <c r="AE614" s="3"/>
      <c r="AF614" s="3"/>
      <c r="AG614" s="3"/>
      <c r="AH614" s="3"/>
      <c r="AI614" s="3"/>
      <c r="AJ614" s="3"/>
      <c r="AK614" s="3"/>
      <c r="AL614" s="3"/>
    </row>
    <row r="615" spans="1:38" s="38" customFormat="1" ht="12" customHeight="1" x14ac:dyDescent="0.2">
      <c r="A615" s="2"/>
      <c r="B615" s="2"/>
      <c r="C615" s="2"/>
      <c r="D615" s="2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7"/>
      <c r="U615" s="3"/>
      <c r="V615" s="3"/>
      <c r="W615" s="1"/>
      <c r="X615" s="1"/>
      <c r="Y615" s="3"/>
      <c r="Z615" s="3"/>
      <c r="AA615" s="3"/>
      <c r="AB615" s="3"/>
      <c r="AC615" s="3"/>
      <c r="AD615" s="3"/>
      <c r="AE615" s="3"/>
      <c r="AF615" s="3"/>
      <c r="AG615" s="3"/>
      <c r="AH615" s="3"/>
      <c r="AI615" s="3"/>
      <c r="AJ615" s="3"/>
      <c r="AK615" s="3"/>
      <c r="AL615" s="3"/>
    </row>
    <row r="616" spans="1:38" s="38" customFormat="1" ht="12" customHeight="1" x14ac:dyDescent="0.2">
      <c r="A616" s="2"/>
      <c r="B616" s="2"/>
      <c r="C616" s="2"/>
      <c r="D616" s="2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7"/>
      <c r="U616" s="3"/>
      <c r="V616" s="3"/>
      <c r="W616" s="1"/>
      <c r="X616" s="1"/>
      <c r="Y616" s="3"/>
      <c r="Z616" s="3"/>
      <c r="AA616" s="3"/>
      <c r="AB616" s="3"/>
      <c r="AC616" s="3"/>
      <c r="AD616" s="3"/>
      <c r="AE616" s="3"/>
      <c r="AF616" s="3"/>
      <c r="AG616" s="3"/>
      <c r="AH616" s="3"/>
      <c r="AI616" s="3"/>
      <c r="AJ616" s="3"/>
      <c r="AK616" s="3"/>
      <c r="AL616" s="3"/>
    </row>
    <row r="617" spans="1:38" s="38" customFormat="1" ht="12" customHeight="1" x14ac:dyDescent="0.2">
      <c r="A617" s="2"/>
      <c r="B617" s="2"/>
      <c r="C617" s="2"/>
      <c r="D617" s="2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7"/>
      <c r="U617" s="3"/>
      <c r="V617" s="3"/>
      <c r="W617" s="1"/>
      <c r="X617" s="1"/>
      <c r="Y617" s="3"/>
      <c r="Z617" s="3"/>
      <c r="AA617" s="3"/>
      <c r="AB617" s="3"/>
      <c r="AC617" s="3"/>
      <c r="AD617" s="3"/>
      <c r="AE617" s="3"/>
      <c r="AF617" s="3"/>
      <c r="AG617" s="3"/>
      <c r="AH617" s="3"/>
      <c r="AI617" s="3"/>
      <c r="AJ617" s="3"/>
      <c r="AK617" s="3"/>
      <c r="AL617" s="3"/>
    </row>
    <row r="618" spans="1:38" s="38" customFormat="1" ht="12" customHeight="1" x14ac:dyDescent="0.2">
      <c r="A618" s="2"/>
      <c r="B618" s="2"/>
      <c r="C618" s="2"/>
      <c r="D618" s="2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7"/>
      <c r="U618" s="3"/>
      <c r="V618" s="3"/>
      <c r="W618" s="1"/>
      <c r="X618" s="1"/>
      <c r="Y618" s="3"/>
      <c r="Z618" s="3"/>
      <c r="AA618" s="3"/>
      <c r="AB618" s="3"/>
      <c r="AC618" s="3"/>
      <c r="AD618" s="3"/>
      <c r="AE618" s="3"/>
      <c r="AF618" s="3"/>
      <c r="AG618" s="3"/>
      <c r="AH618" s="3"/>
      <c r="AI618" s="3"/>
      <c r="AJ618" s="3"/>
      <c r="AK618" s="3"/>
      <c r="AL618" s="3"/>
    </row>
    <row r="619" spans="1:38" s="38" customFormat="1" ht="24" customHeight="1" x14ac:dyDescent="0.2">
      <c r="A619" s="2"/>
      <c r="B619" s="2"/>
      <c r="C619" s="2"/>
      <c r="D619" s="2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7"/>
      <c r="U619" s="3"/>
      <c r="V619" s="3"/>
      <c r="W619" s="1"/>
      <c r="X619" s="1"/>
      <c r="Y619" s="3"/>
      <c r="Z619" s="3"/>
      <c r="AA619" s="3"/>
      <c r="AB619" s="3"/>
      <c r="AC619" s="3"/>
      <c r="AD619" s="3"/>
      <c r="AE619" s="3"/>
      <c r="AF619" s="3"/>
      <c r="AG619" s="3"/>
      <c r="AH619" s="3"/>
      <c r="AI619" s="3"/>
      <c r="AJ619" s="3"/>
      <c r="AK619" s="3"/>
      <c r="AL619" s="3"/>
    </row>
    <row r="620" spans="1:38" s="38" customFormat="1" ht="12" customHeight="1" x14ac:dyDescent="0.2">
      <c r="A620" s="2"/>
      <c r="B620" s="2"/>
      <c r="C620" s="2"/>
      <c r="D620" s="2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7"/>
      <c r="U620" s="3"/>
      <c r="V620" s="3"/>
      <c r="W620" s="1"/>
      <c r="X620" s="1"/>
      <c r="Y620" s="3"/>
      <c r="Z620" s="3"/>
      <c r="AA620" s="3"/>
      <c r="AB620" s="3"/>
      <c r="AC620" s="3"/>
      <c r="AD620" s="3"/>
      <c r="AE620" s="3"/>
      <c r="AF620" s="3"/>
      <c r="AG620" s="3"/>
      <c r="AH620" s="3"/>
      <c r="AI620" s="3"/>
      <c r="AJ620" s="3"/>
      <c r="AK620" s="3"/>
      <c r="AL620" s="3"/>
    </row>
    <row r="621" spans="1:38" s="38" customFormat="1" ht="12" customHeight="1" x14ac:dyDescent="0.2">
      <c r="A621" s="2"/>
      <c r="B621" s="2"/>
      <c r="C621" s="2"/>
      <c r="D621" s="2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7"/>
      <c r="U621" s="3"/>
      <c r="V621" s="3"/>
      <c r="W621" s="1"/>
      <c r="X621" s="1"/>
      <c r="Y621" s="3"/>
      <c r="Z621" s="3"/>
      <c r="AA621" s="3"/>
      <c r="AB621" s="3"/>
      <c r="AC621" s="3"/>
      <c r="AD621" s="3"/>
      <c r="AE621" s="3"/>
      <c r="AF621" s="3"/>
      <c r="AG621" s="3"/>
      <c r="AH621" s="3"/>
      <c r="AI621" s="3"/>
      <c r="AJ621" s="3"/>
      <c r="AK621" s="3"/>
      <c r="AL621" s="3"/>
    </row>
    <row r="622" spans="1:38" s="38" customFormat="1" ht="34.5" customHeight="1" x14ac:dyDescent="0.2">
      <c r="A622" s="2"/>
      <c r="B622" s="2"/>
      <c r="C622" s="2"/>
      <c r="D622" s="2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7"/>
      <c r="U622" s="3"/>
      <c r="V622" s="3"/>
      <c r="W622" s="1"/>
      <c r="X622" s="1"/>
      <c r="Y622" s="3"/>
      <c r="Z622" s="3"/>
      <c r="AA622" s="3"/>
      <c r="AB622" s="3"/>
      <c r="AC622" s="3"/>
      <c r="AD622" s="3"/>
      <c r="AE622" s="3"/>
      <c r="AF622" s="3"/>
      <c r="AG622" s="3"/>
      <c r="AH622" s="3"/>
      <c r="AI622" s="3"/>
      <c r="AJ622" s="3"/>
      <c r="AK622" s="3"/>
      <c r="AL622" s="3"/>
    </row>
    <row r="623" spans="1:38" s="38" customFormat="1" ht="12" customHeight="1" x14ac:dyDescent="0.2">
      <c r="A623" s="2"/>
      <c r="B623" s="2"/>
      <c r="C623" s="2"/>
      <c r="D623" s="2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7"/>
      <c r="U623" s="3"/>
      <c r="V623" s="3"/>
      <c r="W623" s="1"/>
      <c r="X623" s="1"/>
      <c r="Y623" s="3"/>
      <c r="Z623" s="3"/>
      <c r="AA623" s="3"/>
      <c r="AB623" s="3"/>
      <c r="AC623" s="3"/>
      <c r="AD623" s="3"/>
      <c r="AE623" s="3"/>
      <c r="AF623" s="3"/>
      <c r="AG623" s="3"/>
      <c r="AH623" s="3"/>
      <c r="AI623" s="3"/>
      <c r="AJ623" s="3"/>
      <c r="AK623" s="3"/>
      <c r="AL623" s="3"/>
    </row>
    <row r="624" spans="1:38" s="38" customFormat="1" ht="12" customHeight="1" x14ac:dyDescent="0.2">
      <c r="A624" s="2"/>
      <c r="B624" s="2"/>
      <c r="C624" s="2"/>
      <c r="D624" s="2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7"/>
      <c r="U624" s="3"/>
      <c r="V624" s="3"/>
      <c r="W624" s="1"/>
      <c r="X624" s="1"/>
      <c r="Y624" s="3"/>
      <c r="Z624" s="3"/>
      <c r="AA624" s="3"/>
      <c r="AB624" s="3"/>
      <c r="AC624" s="3"/>
      <c r="AD624" s="3"/>
      <c r="AE624" s="3"/>
      <c r="AF624" s="3"/>
      <c r="AG624" s="3"/>
      <c r="AH624" s="3"/>
      <c r="AI624" s="3"/>
      <c r="AJ624" s="3"/>
      <c r="AK624" s="3"/>
      <c r="AL624" s="3"/>
    </row>
    <row r="625" spans="1:38" s="38" customFormat="1" ht="12" customHeight="1" x14ac:dyDescent="0.2">
      <c r="A625" s="2"/>
      <c r="B625" s="2"/>
      <c r="C625" s="2"/>
      <c r="D625" s="2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7"/>
      <c r="U625" s="3"/>
      <c r="V625" s="3"/>
      <c r="W625" s="1"/>
      <c r="X625" s="1"/>
      <c r="Y625" s="3"/>
      <c r="Z625" s="3"/>
      <c r="AA625" s="3"/>
      <c r="AB625" s="3"/>
      <c r="AC625" s="3"/>
      <c r="AD625" s="3"/>
      <c r="AE625" s="3"/>
      <c r="AF625" s="3"/>
      <c r="AG625" s="3"/>
      <c r="AH625" s="3"/>
      <c r="AI625" s="3"/>
      <c r="AJ625" s="3"/>
      <c r="AK625" s="3"/>
      <c r="AL625" s="3"/>
    </row>
    <row r="626" spans="1:38" s="38" customFormat="1" ht="40.5" customHeight="1" x14ac:dyDescent="0.2">
      <c r="A626" s="2"/>
      <c r="B626" s="2"/>
      <c r="C626" s="2"/>
      <c r="D626" s="2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7"/>
      <c r="U626" s="3"/>
      <c r="V626" s="3"/>
      <c r="W626" s="1"/>
      <c r="X626" s="1"/>
      <c r="Y626" s="3"/>
      <c r="Z626" s="3"/>
      <c r="AA626" s="3"/>
      <c r="AB626" s="3"/>
      <c r="AC626" s="3"/>
      <c r="AD626" s="3"/>
      <c r="AE626" s="3"/>
      <c r="AF626" s="3"/>
      <c r="AG626" s="3"/>
      <c r="AH626" s="3"/>
      <c r="AI626" s="3"/>
      <c r="AJ626" s="3"/>
      <c r="AK626" s="3"/>
      <c r="AL626" s="3"/>
    </row>
    <row r="627" spans="1:38" s="38" customFormat="1" ht="12" customHeight="1" x14ac:dyDescent="0.2">
      <c r="A627" s="2"/>
      <c r="B627" s="2"/>
      <c r="C627" s="2"/>
      <c r="D627" s="2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7"/>
      <c r="U627" s="3"/>
      <c r="V627" s="3"/>
      <c r="W627" s="1"/>
      <c r="X627" s="1"/>
      <c r="Y627" s="3"/>
      <c r="Z627" s="3"/>
      <c r="AA627" s="3"/>
      <c r="AB627" s="3"/>
      <c r="AC627" s="3"/>
      <c r="AD627" s="3"/>
      <c r="AE627" s="3"/>
      <c r="AF627" s="3"/>
      <c r="AG627" s="3"/>
      <c r="AH627" s="3"/>
      <c r="AI627" s="3"/>
      <c r="AJ627" s="3"/>
      <c r="AK627" s="3"/>
      <c r="AL627" s="3"/>
    </row>
    <row r="628" spans="1:38" s="38" customFormat="1" ht="12" customHeight="1" x14ac:dyDescent="0.2">
      <c r="A628" s="2"/>
      <c r="B628" s="2"/>
      <c r="C628" s="2"/>
      <c r="D628" s="2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7"/>
      <c r="U628" s="3"/>
      <c r="V628" s="3"/>
      <c r="W628" s="1"/>
      <c r="X628" s="1"/>
      <c r="Y628" s="3"/>
      <c r="Z628" s="3"/>
      <c r="AA628" s="3"/>
      <c r="AB628" s="3"/>
      <c r="AC628" s="3"/>
      <c r="AD628" s="3"/>
      <c r="AE628" s="3"/>
      <c r="AF628" s="3"/>
      <c r="AG628" s="3"/>
      <c r="AH628" s="3"/>
      <c r="AI628" s="3"/>
      <c r="AJ628" s="3"/>
      <c r="AK628" s="3"/>
      <c r="AL628" s="3"/>
    </row>
    <row r="629" spans="1:38" s="38" customFormat="1" ht="12" customHeight="1" x14ac:dyDescent="0.2">
      <c r="A629" s="2"/>
      <c r="B629" s="2"/>
      <c r="C629" s="2"/>
      <c r="D629" s="2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7"/>
      <c r="U629" s="3"/>
      <c r="V629" s="3"/>
      <c r="W629" s="1"/>
      <c r="X629" s="1"/>
      <c r="Y629" s="3"/>
      <c r="Z629" s="3"/>
      <c r="AA629" s="3"/>
      <c r="AB629" s="3"/>
      <c r="AC629" s="3"/>
      <c r="AD629" s="3"/>
      <c r="AE629" s="3"/>
      <c r="AF629" s="3"/>
      <c r="AG629" s="3"/>
      <c r="AH629" s="3"/>
      <c r="AI629" s="3"/>
      <c r="AJ629" s="3"/>
      <c r="AK629" s="3"/>
      <c r="AL629" s="3"/>
    </row>
    <row r="630" spans="1:38" s="38" customFormat="1" ht="12" customHeight="1" x14ac:dyDescent="0.2">
      <c r="A630" s="2"/>
      <c r="B630" s="2"/>
      <c r="C630" s="2"/>
      <c r="D630" s="2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7"/>
      <c r="U630" s="3"/>
      <c r="V630" s="3"/>
      <c r="W630" s="1"/>
      <c r="X630" s="1"/>
      <c r="Y630" s="3"/>
      <c r="Z630" s="3"/>
      <c r="AA630" s="3"/>
      <c r="AB630" s="3"/>
      <c r="AC630" s="3"/>
      <c r="AD630" s="3"/>
      <c r="AE630" s="3"/>
      <c r="AF630" s="3"/>
      <c r="AG630" s="3"/>
      <c r="AH630" s="3"/>
      <c r="AI630" s="3"/>
      <c r="AJ630" s="3"/>
      <c r="AK630" s="3"/>
      <c r="AL630" s="3"/>
    </row>
    <row r="631" spans="1:38" s="38" customFormat="1" ht="27" customHeight="1" x14ac:dyDescent="0.2">
      <c r="A631" s="2"/>
      <c r="B631" s="2"/>
      <c r="C631" s="2"/>
      <c r="D631" s="2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7"/>
      <c r="U631" s="3"/>
      <c r="V631" s="3"/>
      <c r="W631" s="1"/>
      <c r="X631" s="1"/>
      <c r="Y631" s="3"/>
      <c r="Z631" s="3"/>
      <c r="AA631" s="3"/>
      <c r="AB631" s="3"/>
      <c r="AC631" s="3"/>
      <c r="AD631" s="3"/>
      <c r="AE631" s="3"/>
      <c r="AF631" s="3"/>
      <c r="AG631" s="3"/>
      <c r="AH631" s="3"/>
      <c r="AI631" s="3"/>
      <c r="AJ631" s="3"/>
      <c r="AK631" s="3"/>
      <c r="AL631" s="3"/>
    </row>
    <row r="632" spans="1:38" s="38" customFormat="1" ht="12" customHeight="1" x14ac:dyDescent="0.2">
      <c r="A632" s="2"/>
      <c r="B632" s="2"/>
      <c r="C632" s="2"/>
      <c r="D632" s="2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7"/>
      <c r="U632" s="3"/>
      <c r="V632" s="3"/>
      <c r="W632" s="1"/>
      <c r="X632" s="1"/>
      <c r="Y632" s="3"/>
      <c r="Z632" s="3"/>
      <c r="AA632" s="3"/>
      <c r="AB632" s="3"/>
      <c r="AC632" s="3"/>
      <c r="AD632" s="3"/>
      <c r="AE632" s="3"/>
      <c r="AF632" s="3"/>
      <c r="AG632" s="3"/>
      <c r="AH632" s="3"/>
      <c r="AI632" s="3"/>
      <c r="AJ632" s="3"/>
      <c r="AK632" s="3"/>
      <c r="AL632" s="3"/>
    </row>
    <row r="633" spans="1:38" s="38" customFormat="1" ht="12" customHeight="1" x14ac:dyDescent="0.2">
      <c r="A633" s="2"/>
      <c r="B633" s="2"/>
      <c r="C633" s="2"/>
      <c r="D633" s="2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7"/>
      <c r="U633" s="3"/>
      <c r="V633" s="3"/>
      <c r="W633" s="1"/>
      <c r="X633" s="1"/>
      <c r="Y633" s="3"/>
      <c r="Z633" s="3"/>
      <c r="AA633" s="3"/>
      <c r="AB633" s="3"/>
      <c r="AC633" s="3"/>
      <c r="AD633" s="3"/>
      <c r="AE633" s="3"/>
      <c r="AF633" s="3"/>
      <c r="AG633" s="3"/>
      <c r="AH633" s="3"/>
      <c r="AI633" s="3"/>
      <c r="AJ633" s="3"/>
      <c r="AK633" s="3"/>
      <c r="AL633" s="3"/>
    </row>
    <row r="634" spans="1:38" s="38" customFormat="1" ht="12" customHeight="1" x14ac:dyDescent="0.2">
      <c r="A634" s="2"/>
      <c r="B634" s="2"/>
      <c r="C634" s="2"/>
      <c r="D634" s="2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7"/>
      <c r="U634" s="3"/>
      <c r="V634" s="3"/>
      <c r="W634" s="1"/>
      <c r="X634" s="1"/>
      <c r="Y634" s="3"/>
      <c r="Z634" s="3"/>
      <c r="AA634" s="3"/>
      <c r="AB634" s="3"/>
      <c r="AC634" s="3"/>
      <c r="AD634" s="3"/>
      <c r="AE634" s="3"/>
      <c r="AF634" s="3"/>
      <c r="AG634" s="3"/>
      <c r="AH634" s="3"/>
      <c r="AI634" s="3"/>
      <c r="AJ634" s="3"/>
      <c r="AK634" s="3"/>
      <c r="AL634" s="3"/>
    </row>
    <row r="635" spans="1:38" s="38" customFormat="1" ht="32.25" customHeight="1" x14ac:dyDescent="0.2">
      <c r="A635" s="2"/>
      <c r="B635" s="2"/>
      <c r="C635" s="2"/>
      <c r="D635" s="2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7"/>
      <c r="U635" s="3"/>
      <c r="V635" s="3"/>
      <c r="W635" s="1"/>
      <c r="X635" s="1"/>
      <c r="Y635" s="3"/>
      <c r="Z635" s="3"/>
      <c r="AA635" s="3"/>
      <c r="AB635" s="3"/>
      <c r="AC635" s="3"/>
      <c r="AD635" s="3"/>
      <c r="AE635" s="3"/>
      <c r="AF635" s="3"/>
      <c r="AG635" s="3"/>
      <c r="AH635" s="3"/>
      <c r="AI635" s="3"/>
      <c r="AJ635" s="3"/>
      <c r="AK635" s="3"/>
      <c r="AL635" s="3"/>
    </row>
    <row r="636" spans="1:38" s="38" customFormat="1" ht="12" customHeight="1" x14ac:dyDescent="0.2">
      <c r="A636" s="2"/>
      <c r="B636" s="2"/>
      <c r="C636" s="2"/>
      <c r="D636" s="2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7"/>
      <c r="U636" s="3"/>
      <c r="V636" s="3"/>
      <c r="W636" s="1"/>
      <c r="X636" s="1"/>
      <c r="Y636" s="3"/>
      <c r="Z636" s="3"/>
      <c r="AA636" s="3"/>
      <c r="AB636" s="3"/>
      <c r="AC636" s="3"/>
      <c r="AD636" s="3"/>
      <c r="AE636" s="3"/>
      <c r="AF636" s="3"/>
      <c r="AG636" s="3"/>
      <c r="AH636" s="3"/>
      <c r="AI636" s="3"/>
      <c r="AJ636" s="3"/>
      <c r="AK636" s="3"/>
      <c r="AL636" s="3"/>
    </row>
    <row r="637" spans="1:38" s="38" customFormat="1" ht="12" customHeight="1" x14ac:dyDescent="0.2">
      <c r="A637" s="2"/>
      <c r="B637" s="2"/>
      <c r="C637" s="2"/>
      <c r="D637" s="2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7"/>
      <c r="U637" s="3"/>
      <c r="V637" s="3"/>
      <c r="W637" s="1"/>
      <c r="X637" s="1"/>
      <c r="Y637" s="3"/>
      <c r="Z637" s="3"/>
      <c r="AA637" s="3"/>
      <c r="AB637" s="3"/>
      <c r="AC637" s="3"/>
      <c r="AD637" s="3"/>
      <c r="AE637" s="3"/>
      <c r="AF637" s="3"/>
      <c r="AG637" s="3"/>
      <c r="AH637" s="3"/>
      <c r="AI637" s="3"/>
      <c r="AJ637" s="3"/>
      <c r="AK637" s="3"/>
      <c r="AL637" s="3"/>
    </row>
    <row r="638" spans="1:38" s="38" customFormat="1" ht="12" customHeight="1" x14ac:dyDescent="0.2">
      <c r="A638" s="2"/>
      <c r="B638" s="2"/>
      <c r="C638" s="2"/>
      <c r="D638" s="2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7"/>
      <c r="U638" s="3"/>
      <c r="V638" s="3"/>
      <c r="W638" s="1"/>
      <c r="X638" s="1"/>
      <c r="Y638" s="3"/>
      <c r="Z638" s="3"/>
      <c r="AA638" s="3"/>
      <c r="AB638" s="3"/>
      <c r="AC638" s="3"/>
      <c r="AD638" s="3"/>
      <c r="AE638" s="3"/>
      <c r="AF638" s="3"/>
      <c r="AG638" s="3"/>
      <c r="AH638" s="3"/>
      <c r="AI638" s="3"/>
      <c r="AJ638" s="3"/>
      <c r="AK638" s="3"/>
      <c r="AL638" s="3"/>
    </row>
    <row r="639" spans="1:38" s="38" customFormat="1" ht="12" customHeight="1" x14ac:dyDescent="0.2">
      <c r="A639" s="2"/>
      <c r="B639" s="2"/>
      <c r="C639" s="2"/>
      <c r="D639" s="2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7"/>
      <c r="U639" s="3"/>
      <c r="V639" s="3"/>
      <c r="W639" s="1"/>
      <c r="X639" s="1"/>
      <c r="Y639" s="3"/>
      <c r="Z639" s="3"/>
      <c r="AA639" s="3"/>
      <c r="AB639" s="3"/>
      <c r="AC639" s="3"/>
      <c r="AD639" s="3"/>
      <c r="AE639" s="3"/>
      <c r="AF639" s="3"/>
      <c r="AG639" s="3"/>
      <c r="AH639" s="3"/>
      <c r="AI639" s="3"/>
      <c r="AJ639" s="3"/>
      <c r="AK639" s="3"/>
      <c r="AL639" s="3"/>
    </row>
    <row r="640" spans="1:38" s="38" customFormat="1" ht="12" customHeight="1" x14ac:dyDescent="0.2">
      <c r="A640" s="2"/>
      <c r="B640" s="2"/>
      <c r="C640" s="2"/>
      <c r="D640" s="2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7"/>
      <c r="U640" s="3"/>
      <c r="V640" s="3"/>
      <c r="W640" s="1"/>
      <c r="X640" s="1"/>
      <c r="Y640" s="3"/>
      <c r="Z640" s="3"/>
      <c r="AA640" s="3"/>
      <c r="AB640" s="3"/>
      <c r="AC640" s="3"/>
      <c r="AD640" s="3"/>
      <c r="AE640" s="3"/>
      <c r="AF640" s="3"/>
      <c r="AG640" s="3"/>
      <c r="AH640" s="3"/>
      <c r="AI640" s="3"/>
      <c r="AJ640" s="3"/>
      <c r="AK640" s="3"/>
      <c r="AL640" s="3"/>
    </row>
    <row r="641" spans="1:38" s="38" customFormat="1" ht="12" customHeight="1" x14ac:dyDescent="0.2">
      <c r="A641" s="2"/>
      <c r="B641" s="2"/>
      <c r="C641" s="2"/>
      <c r="D641" s="2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7"/>
      <c r="U641" s="3"/>
      <c r="V641" s="3"/>
      <c r="W641" s="1"/>
      <c r="X641" s="1"/>
      <c r="Y641" s="3"/>
      <c r="Z641" s="3"/>
      <c r="AA641" s="3"/>
      <c r="AB641" s="3"/>
      <c r="AC641" s="3"/>
      <c r="AD641" s="3"/>
      <c r="AE641" s="3"/>
      <c r="AF641" s="3"/>
      <c r="AG641" s="3"/>
      <c r="AH641" s="3"/>
      <c r="AI641" s="3"/>
      <c r="AJ641" s="3"/>
      <c r="AK641" s="3"/>
      <c r="AL641" s="3"/>
    </row>
    <row r="642" spans="1:38" s="38" customFormat="1" ht="12" customHeight="1" x14ac:dyDescent="0.2">
      <c r="A642" s="2"/>
      <c r="B642" s="2"/>
      <c r="C642" s="2"/>
      <c r="D642" s="2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7"/>
      <c r="U642" s="3"/>
      <c r="V642" s="3"/>
      <c r="W642" s="1"/>
      <c r="X642" s="1"/>
      <c r="Y642" s="3"/>
      <c r="Z642" s="3"/>
      <c r="AA642" s="3"/>
      <c r="AB642" s="3"/>
      <c r="AC642" s="3"/>
      <c r="AD642" s="3"/>
      <c r="AE642" s="3"/>
      <c r="AF642" s="3"/>
      <c r="AG642" s="3"/>
      <c r="AH642" s="3"/>
      <c r="AI642" s="3"/>
      <c r="AJ642" s="3"/>
      <c r="AK642" s="3"/>
      <c r="AL642" s="3"/>
    </row>
    <row r="643" spans="1:38" s="38" customFormat="1" ht="12" customHeight="1" x14ac:dyDescent="0.2">
      <c r="A643" s="2"/>
      <c r="B643" s="2"/>
      <c r="C643" s="2"/>
      <c r="D643" s="2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7"/>
      <c r="U643" s="3"/>
      <c r="V643" s="3"/>
      <c r="W643" s="1"/>
      <c r="X643" s="1"/>
      <c r="Y643" s="3"/>
      <c r="Z643" s="3"/>
      <c r="AA643" s="3"/>
      <c r="AB643" s="3"/>
      <c r="AC643" s="3"/>
      <c r="AD643" s="3"/>
      <c r="AE643" s="3"/>
      <c r="AF643" s="3"/>
      <c r="AG643" s="3"/>
      <c r="AH643" s="3"/>
      <c r="AI643" s="3"/>
      <c r="AJ643" s="3"/>
      <c r="AK643" s="3"/>
      <c r="AL643" s="3"/>
    </row>
    <row r="644" spans="1:38" s="38" customFormat="1" ht="12" customHeight="1" x14ac:dyDescent="0.2">
      <c r="A644" s="2"/>
      <c r="B644" s="2"/>
      <c r="C644" s="2"/>
      <c r="D644" s="2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7"/>
      <c r="U644" s="3"/>
      <c r="V644" s="3"/>
      <c r="W644" s="1"/>
      <c r="X644" s="1"/>
      <c r="Y644" s="3"/>
      <c r="Z644" s="3"/>
      <c r="AA644" s="3"/>
      <c r="AB644" s="3"/>
      <c r="AC644" s="3"/>
      <c r="AD644" s="3"/>
      <c r="AE644" s="3"/>
      <c r="AF644" s="3"/>
      <c r="AG644" s="3"/>
      <c r="AH644" s="3"/>
      <c r="AI644" s="3"/>
      <c r="AJ644" s="3"/>
      <c r="AK644" s="3"/>
      <c r="AL644" s="3"/>
    </row>
    <row r="645" spans="1:38" s="38" customFormat="1" ht="43.5" customHeight="1" x14ac:dyDescent="0.2">
      <c r="A645" s="2"/>
      <c r="B645" s="2"/>
      <c r="C645" s="2"/>
      <c r="D645" s="2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7"/>
      <c r="U645" s="3"/>
      <c r="V645" s="3"/>
      <c r="W645" s="1"/>
      <c r="X645" s="1"/>
      <c r="Y645" s="3"/>
      <c r="Z645" s="3"/>
      <c r="AA645" s="3"/>
      <c r="AB645" s="3"/>
      <c r="AC645" s="3"/>
      <c r="AD645" s="3"/>
      <c r="AE645" s="3"/>
      <c r="AF645" s="3"/>
      <c r="AG645" s="3"/>
      <c r="AH645" s="3"/>
      <c r="AI645" s="3"/>
      <c r="AJ645" s="3"/>
      <c r="AK645" s="3"/>
      <c r="AL645" s="3"/>
    </row>
    <row r="646" spans="1:38" s="38" customFormat="1" ht="12" customHeight="1" x14ac:dyDescent="0.2">
      <c r="A646" s="2"/>
      <c r="B646" s="2"/>
      <c r="C646" s="2"/>
      <c r="D646" s="2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7"/>
      <c r="U646" s="3"/>
      <c r="V646" s="3"/>
      <c r="W646" s="1"/>
      <c r="X646" s="1"/>
      <c r="Y646" s="3"/>
      <c r="Z646" s="3"/>
      <c r="AA646" s="3"/>
      <c r="AB646" s="3"/>
      <c r="AC646" s="3"/>
      <c r="AD646" s="3"/>
      <c r="AE646" s="3"/>
      <c r="AF646" s="3"/>
      <c r="AG646" s="3"/>
      <c r="AH646" s="3"/>
      <c r="AI646" s="3"/>
      <c r="AJ646" s="3"/>
      <c r="AK646" s="3"/>
      <c r="AL646" s="3"/>
    </row>
    <row r="647" spans="1:38" s="38" customFormat="1" ht="12" customHeight="1" x14ac:dyDescent="0.2">
      <c r="A647" s="2"/>
      <c r="B647" s="2"/>
      <c r="C647" s="2"/>
      <c r="D647" s="2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7"/>
      <c r="U647" s="3"/>
      <c r="V647" s="3"/>
      <c r="W647" s="1"/>
      <c r="X647" s="1"/>
      <c r="Y647" s="3"/>
      <c r="Z647" s="3"/>
      <c r="AA647" s="3"/>
      <c r="AB647" s="3"/>
      <c r="AC647" s="3"/>
      <c r="AD647" s="3"/>
      <c r="AE647" s="3"/>
      <c r="AF647" s="3"/>
      <c r="AG647" s="3"/>
      <c r="AH647" s="3"/>
      <c r="AI647" s="3"/>
      <c r="AJ647" s="3"/>
      <c r="AK647" s="3"/>
      <c r="AL647" s="3"/>
    </row>
    <row r="648" spans="1:38" s="38" customFormat="1" ht="43.5" customHeight="1" x14ac:dyDescent="0.2">
      <c r="A648" s="2"/>
      <c r="B648" s="2"/>
      <c r="C648" s="2"/>
      <c r="D648" s="2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7"/>
      <c r="U648" s="3"/>
      <c r="V648" s="3"/>
      <c r="W648" s="1"/>
      <c r="X648" s="1"/>
      <c r="Y648" s="3"/>
      <c r="Z648" s="3"/>
      <c r="AA648" s="3"/>
      <c r="AB648" s="3"/>
      <c r="AC648" s="3"/>
      <c r="AD648" s="3"/>
      <c r="AE648" s="3"/>
      <c r="AF648" s="3"/>
      <c r="AG648" s="3"/>
      <c r="AH648" s="3"/>
      <c r="AI648" s="3"/>
      <c r="AJ648" s="3"/>
      <c r="AK648" s="3"/>
      <c r="AL648" s="3"/>
    </row>
    <row r="649" spans="1:38" s="38" customFormat="1" ht="12" customHeight="1" x14ac:dyDescent="0.2">
      <c r="A649" s="2"/>
      <c r="B649" s="2"/>
      <c r="C649" s="2"/>
      <c r="D649" s="2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7"/>
      <c r="U649" s="3"/>
      <c r="V649" s="3"/>
      <c r="W649" s="1"/>
      <c r="X649" s="1"/>
      <c r="Y649" s="3"/>
      <c r="Z649" s="3"/>
      <c r="AA649" s="3"/>
      <c r="AB649" s="3"/>
      <c r="AC649" s="3"/>
      <c r="AD649" s="3"/>
      <c r="AE649" s="3"/>
      <c r="AF649" s="3"/>
      <c r="AG649" s="3"/>
      <c r="AH649" s="3"/>
      <c r="AI649" s="3"/>
      <c r="AJ649" s="3"/>
      <c r="AK649" s="3"/>
      <c r="AL649" s="3"/>
    </row>
    <row r="650" spans="1:38" s="38" customFormat="1" ht="12" customHeight="1" x14ac:dyDescent="0.2">
      <c r="A650" s="2"/>
      <c r="B650" s="2"/>
      <c r="C650" s="2"/>
      <c r="D650" s="2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7"/>
      <c r="U650" s="3"/>
      <c r="V650" s="3"/>
      <c r="W650" s="1"/>
      <c r="X650" s="1"/>
      <c r="Y650" s="3"/>
      <c r="Z650" s="3"/>
      <c r="AA650" s="3"/>
      <c r="AB650" s="3"/>
      <c r="AC650" s="3"/>
      <c r="AD650" s="3"/>
      <c r="AE650" s="3"/>
      <c r="AF650" s="3"/>
      <c r="AG650" s="3"/>
      <c r="AH650" s="3"/>
      <c r="AI650" s="3"/>
      <c r="AJ650" s="3"/>
      <c r="AK650" s="3"/>
      <c r="AL650" s="3"/>
    </row>
    <row r="651" spans="1:38" s="38" customFormat="1" ht="12" customHeight="1" x14ac:dyDescent="0.2">
      <c r="A651" s="2"/>
      <c r="B651" s="2"/>
      <c r="C651" s="2"/>
      <c r="D651" s="2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7"/>
      <c r="U651" s="3"/>
      <c r="V651" s="3"/>
      <c r="W651" s="1"/>
      <c r="X651" s="1"/>
      <c r="Y651" s="3"/>
      <c r="Z651" s="3"/>
      <c r="AA651" s="3"/>
      <c r="AB651" s="3"/>
      <c r="AC651" s="3"/>
      <c r="AD651" s="3"/>
      <c r="AE651" s="3"/>
      <c r="AF651" s="3"/>
      <c r="AG651" s="3"/>
      <c r="AH651" s="3"/>
      <c r="AI651" s="3"/>
      <c r="AJ651" s="3"/>
      <c r="AK651" s="3"/>
      <c r="AL651" s="3"/>
    </row>
    <row r="652" spans="1:38" s="38" customFormat="1" ht="30.75" customHeight="1" x14ac:dyDescent="0.2">
      <c r="A652" s="2"/>
      <c r="B652" s="2"/>
      <c r="C652" s="2"/>
      <c r="D652" s="2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7"/>
      <c r="U652" s="3"/>
      <c r="V652" s="3"/>
      <c r="W652" s="1"/>
      <c r="X652" s="1"/>
      <c r="Y652" s="3"/>
      <c r="Z652" s="3"/>
      <c r="AA652" s="3"/>
      <c r="AB652" s="3"/>
      <c r="AC652" s="3"/>
      <c r="AD652" s="3"/>
      <c r="AE652" s="3"/>
      <c r="AF652" s="3"/>
      <c r="AG652" s="3"/>
      <c r="AH652" s="3"/>
      <c r="AI652" s="3"/>
      <c r="AJ652" s="3"/>
      <c r="AK652" s="3"/>
      <c r="AL652" s="3"/>
    </row>
    <row r="653" spans="1:38" s="38" customFormat="1" ht="12" customHeight="1" x14ac:dyDescent="0.2">
      <c r="A653" s="2"/>
      <c r="B653" s="2"/>
      <c r="C653" s="2"/>
      <c r="D653" s="2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7"/>
      <c r="U653" s="3"/>
      <c r="V653" s="3"/>
      <c r="W653" s="1"/>
      <c r="X653" s="1"/>
      <c r="Y653" s="3"/>
      <c r="Z653" s="3"/>
      <c r="AA653" s="3"/>
      <c r="AB653" s="3"/>
      <c r="AC653" s="3"/>
      <c r="AD653" s="3"/>
      <c r="AE653" s="3"/>
      <c r="AF653" s="3"/>
      <c r="AG653" s="3"/>
      <c r="AH653" s="3"/>
      <c r="AI653" s="3"/>
      <c r="AJ653" s="3"/>
      <c r="AK653" s="3"/>
      <c r="AL653" s="3"/>
    </row>
    <row r="654" spans="1:38" s="38" customFormat="1" ht="12" customHeight="1" x14ac:dyDescent="0.2">
      <c r="A654" s="2"/>
      <c r="B654" s="2"/>
      <c r="C654" s="2"/>
      <c r="D654" s="2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7"/>
      <c r="U654" s="3"/>
      <c r="V654" s="3"/>
      <c r="W654" s="1"/>
      <c r="X654" s="1"/>
      <c r="Y654" s="3"/>
      <c r="Z654" s="3"/>
      <c r="AA654" s="3"/>
      <c r="AB654" s="3"/>
      <c r="AC654" s="3"/>
      <c r="AD654" s="3"/>
      <c r="AE654" s="3"/>
      <c r="AF654" s="3"/>
      <c r="AG654" s="3"/>
      <c r="AH654" s="3"/>
      <c r="AI654" s="3"/>
      <c r="AJ654" s="3"/>
      <c r="AK654" s="3"/>
      <c r="AL654" s="3"/>
    </row>
    <row r="655" spans="1:38" s="38" customFormat="1" ht="43.5" customHeight="1" x14ac:dyDescent="0.2">
      <c r="A655" s="2"/>
      <c r="B655" s="2"/>
      <c r="C655" s="2"/>
      <c r="D655" s="2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7"/>
      <c r="U655" s="3"/>
      <c r="V655" s="3"/>
      <c r="W655" s="1"/>
      <c r="X655" s="1"/>
      <c r="Y655" s="3"/>
      <c r="Z655" s="3"/>
      <c r="AA655" s="3"/>
      <c r="AB655" s="3"/>
      <c r="AC655" s="3"/>
      <c r="AD655" s="3"/>
      <c r="AE655" s="3"/>
      <c r="AF655" s="3"/>
      <c r="AG655" s="3"/>
      <c r="AH655" s="3"/>
      <c r="AI655" s="3"/>
      <c r="AJ655" s="3"/>
      <c r="AK655" s="3"/>
      <c r="AL655" s="3"/>
    </row>
    <row r="656" spans="1:38" s="38" customFormat="1" ht="12" customHeight="1" x14ac:dyDescent="0.2">
      <c r="A656" s="2"/>
      <c r="B656" s="2"/>
      <c r="C656" s="2"/>
      <c r="D656" s="2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7"/>
      <c r="U656" s="3"/>
      <c r="V656" s="3"/>
      <c r="W656" s="1"/>
      <c r="X656" s="1"/>
      <c r="Y656" s="3"/>
      <c r="Z656" s="3"/>
      <c r="AA656" s="3"/>
      <c r="AB656" s="3"/>
      <c r="AC656" s="3"/>
      <c r="AD656" s="3"/>
      <c r="AE656" s="3"/>
      <c r="AF656" s="3"/>
      <c r="AG656" s="3"/>
      <c r="AH656" s="3"/>
      <c r="AI656" s="3"/>
      <c r="AJ656" s="3"/>
      <c r="AK656" s="3"/>
      <c r="AL656" s="3"/>
    </row>
    <row r="657" spans="1:38" s="38" customFormat="1" ht="12" customHeight="1" x14ac:dyDescent="0.2">
      <c r="A657" s="2"/>
      <c r="B657" s="2"/>
      <c r="C657" s="2"/>
      <c r="D657" s="2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7"/>
      <c r="U657" s="3"/>
      <c r="V657" s="3"/>
      <c r="W657" s="1"/>
      <c r="X657" s="1"/>
      <c r="Y657" s="3"/>
      <c r="Z657" s="3"/>
      <c r="AA657" s="3"/>
      <c r="AB657" s="3"/>
      <c r="AC657" s="3"/>
      <c r="AD657" s="3"/>
      <c r="AE657" s="3"/>
      <c r="AF657" s="3"/>
      <c r="AG657" s="3"/>
      <c r="AH657" s="3"/>
      <c r="AI657" s="3"/>
      <c r="AJ657" s="3"/>
      <c r="AK657" s="3"/>
      <c r="AL657" s="3"/>
    </row>
    <row r="658" spans="1:38" s="38" customFormat="1" ht="12" customHeight="1" x14ac:dyDescent="0.2">
      <c r="A658" s="2"/>
      <c r="B658" s="2"/>
      <c r="C658" s="2"/>
      <c r="D658" s="2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7"/>
      <c r="U658" s="3"/>
      <c r="V658" s="3"/>
      <c r="W658" s="1"/>
      <c r="X658" s="1"/>
      <c r="Y658" s="3"/>
      <c r="Z658" s="3"/>
      <c r="AA658" s="3"/>
      <c r="AB658" s="3"/>
      <c r="AC658" s="3"/>
      <c r="AD658" s="3"/>
      <c r="AE658" s="3"/>
      <c r="AF658" s="3"/>
      <c r="AG658" s="3"/>
      <c r="AH658" s="3"/>
      <c r="AI658" s="3"/>
      <c r="AJ658" s="3"/>
      <c r="AK658" s="3"/>
      <c r="AL658" s="3"/>
    </row>
    <row r="659" spans="1:38" s="38" customFormat="1" ht="12" customHeight="1" x14ac:dyDescent="0.2">
      <c r="A659" s="2"/>
      <c r="B659" s="2"/>
      <c r="C659" s="2"/>
      <c r="D659" s="2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7"/>
      <c r="U659" s="3"/>
      <c r="V659" s="3"/>
      <c r="W659" s="1"/>
      <c r="X659" s="1"/>
      <c r="Y659" s="3"/>
      <c r="Z659" s="3"/>
      <c r="AA659" s="3"/>
      <c r="AB659" s="3"/>
      <c r="AC659" s="3"/>
      <c r="AD659" s="3"/>
      <c r="AE659" s="3"/>
      <c r="AF659" s="3"/>
      <c r="AG659" s="3"/>
      <c r="AH659" s="3"/>
      <c r="AI659" s="3"/>
      <c r="AJ659" s="3"/>
      <c r="AK659" s="3"/>
      <c r="AL659" s="3"/>
    </row>
    <row r="660" spans="1:38" s="38" customFormat="1" ht="27" customHeight="1" x14ac:dyDescent="0.2">
      <c r="A660" s="2"/>
      <c r="B660" s="2"/>
      <c r="C660" s="2"/>
      <c r="D660" s="2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7"/>
      <c r="U660" s="3"/>
      <c r="V660" s="3"/>
      <c r="W660" s="1"/>
      <c r="X660" s="1"/>
      <c r="Y660" s="3"/>
      <c r="Z660" s="3"/>
      <c r="AA660" s="3"/>
      <c r="AB660" s="3"/>
      <c r="AC660" s="3"/>
      <c r="AD660" s="3"/>
      <c r="AE660" s="3"/>
      <c r="AF660" s="3"/>
      <c r="AG660" s="3"/>
      <c r="AH660" s="3"/>
      <c r="AI660" s="3"/>
      <c r="AJ660" s="3"/>
      <c r="AK660" s="3"/>
      <c r="AL660" s="3"/>
    </row>
    <row r="661" spans="1:38" s="38" customFormat="1" ht="12" customHeight="1" x14ac:dyDescent="0.2">
      <c r="A661" s="2"/>
      <c r="B661" s="2"/>
      <c r="C661" s="2"/>
      <c r="D661" s="2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7"/>
      <c r="U661" s="3"/>
      <c r="V661" s="3"/>
      <c r="W661" s="1"/>
      <c r="X661" s="1"/>
      <c r="Y661" s="3"/>
      <c r="Z661" s="3"/>
      <c r="AA661" s="3"/>
      <c r="AB661" s="3"/>
      <c r="AC661" s="3"/>
      <c r="AD661" s="3"/>
      <c r="AE661" s="3"/>
      <c r="AF661" s="3"/>
      <c r="AG661" s="3"/>
      <c r="AH661" s="3"/>
      <c r="AI661" s="3"/>
      <c r="AJ661" s="3"/>
      <c r="AK661" s="3"/>
      <c r="AL661" s="3"/>
    </row>
    <row r="662" spans="1:38" s="38" customFormat="1" ht="12" customHeight="1" x14ac:dyDescent="0.2">
      <c r="A662" s="2"/>
      <c r="B662" s="2"/>
      <c r="C662" s="2"/>
      <c r="D662" s="2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7"/>
      <c r="U662" s="3"/>
      <c r="V662" s="3"/>
      <c r="W662" s="1"/>
      <c r="X662" s="1"/>
      <c r="Y662" s="3"/>
      <c r="Z662" s="3"/>
      <c r="AA662" s="3"/>
      <c r="AB662" s="3"/>
      <c r="AC662" s="3"/>
      <c r="AD662" s="3"/>
      <c r="AE662" s="3"/>
      <c r="AF662" s="3"/>
      <c r="AG662" s="3"/>
      <c r="AH662" s="3"/>
      <c r="AI662" s="3"/>
      <c r="AJ662" s="3"/>
      <c r="AK662" s="3"/>
      <c r="AL662" s="3"/>
    </row>
    <row r="663" spans="1:38" s="38" customFormat="1" ht="43.5" customHeight="1" x14ac:dyDescent="0.2">
      <c r="A663" s="2"/>
      <c r="B663" s="2"/>
      <c r="C663" s="2"/>
      <c r="D663" s="2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7"/>
      <c r="U663" s="3"/>
      <c r="V663" s="3"/>
      <c r="W663" s="1"/>
      <c r="X663" s="1"/>
      <c r="Y663" s="3"/>
      <c r="Z663" s="3"/>
      <c r="AA663" s="3"/>
      <c r="AB663" s="3"/>
      <c r="AC663" s="3"/>
      <c r="AD663" s="3"/>
      <c r="AE663" s="3"/>
      <c r="AF663" s="3"/>
      <c r="AG663" s="3"/>
      <c r="AH663" s="3"/>
      <c r="AI663" s="3"/>
      <c r="AJ663" s="3"/>
      <c r="AK663" s="3"/>
      <c r="AL663" s="3"/>
    </row>
    <row r="664" spans="1:38" s="38" customFormat="1" ht="12" customHeight="1" x14ac:dyDescent="0.2">
      <c r="A664" s="2"/>
      <c r="B664" s="2"/>
      <c r="C664" s="2"/>
      <c r="D664" s="2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7"/>
      <c r="U664" s="3"/>
      <c r="V664" s="3"/>
      <c r="W664" s="1"/>
      <c r="X664" s="1"/>
      <c r="Y664" s="3"/>
      <c r="Z664" s="3"/>
      <c r="AA664" s="3"/>
      <c r="AB664" s="3"/>
      <c r="AC664" s="3"/>
      <c r="AD664" s="3"/>
      <c r="AE664" s="3"/>
      <c r="AF664" s="3"/>
      <c r="AG664" s="3"/>
      <c r="AH664" s="3"/>
      <c r="AI664" s="3"/>
      <c r="AJ664" s="3"/>
      <c r="AK664" s="3"/>
      <c r="AL664" s="3"/>
    </row>
    <row r="665" spans="1:38" s="38" customFormat="1" ht="12" customHeight="1" x14ac:dyDescent="0.2">
      <c r="A665" s="2"/>
      <c r="B665" s="2"/>
      <c r="C665" s="2"/>
      <c r="D665" s="2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7"/>
      <c r="U665" s="3"/>
      <c r="V665" s="3"/>
      <c r="W665" s="1"/>
      <c r="X665" s="1"/>
      <c r="Y665" s="3"/>
      <c r="Z665" s="3"/>
      <c r="AA665" s="3"/>
      <c r="AB665" s="3"/>
      <c r="AC665" s="3"/>
      <c r="AD665" s="3"/>
      <c r="AE665" s="3"/>
      <c r="AF665" s="3"/>
      <c r="AG665" s="3"/>
      <c r="AH665" s="3"/>
      <c r="AI665" s="3"/>
      <c r="AJ665" s="3"/>
      <c r="AK665" s="3"/>
      <c r="AL665" s="3"/>
    </row>
    <row r="666" spans="1:38" s="38" customFormat="1" ht="12" customHeight="1" x14ac:dyDescent="0.2">
      <c r="A666" s="2"/>
      <c r="B666" s="2"/>
      <c r="C666" s="2"/>
      <c r="D666" s="2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7"/>
      <c r="U666" s="3"/>
      <c r="V666" s="3"/>
      <c r="W666" s="1"/>
      <c r="X666" s="1"/>
      <c r="Y666" s="3"/>
      <c r="Z666" s="3"/>
      <c r="AA666" s="3"/>
      <c r="AB666" s="3"/>
      <c r="AC666" s="3"/>
      <c r="AD666" s="3"/>
      <c r="AE666" s="3"/>
      <c r="AF666" s="3"/>
      <c r="AG666" s="3"/>
      <c r="AH666" s="3"/>
      <c r="AI666" s="3"/>
      <c r="AJ666" s="3"/>
      <c r="AK666" s="3"/>
      <c r="AL666" s="3"/>
    </row>
    <row r="667" spans="1:38" s="38" customFormat="1" ht="43.5" customHeight="1" x14ac:dyDescent="0.2">
      <c r="A667" s="2"/>
      <c r="B667" s="2"/>
      <c r="C667" s="2"/>
      <c r="D667" s="2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7"/>
      <c r="U667" s="3"/>
      <c r="V667" s="3"/>
      <c r="W667" s="1"/>
      <c r="X667" s="1"/>
      <c r="Y667" s="3"/>
      <c r="Z667" s="3"/>
      <c r="AA667" s="3"/>
      <c r="AB667" s="3"/>
      <c r="AC667" s="3"/>
      <c r="AD667" s="3"/>
      <c r="AE667" s="3"/>
      <c r="AF667" s="3"/>
      <c r="AG667" s="3"/>
      <c r="AH667" s="3"/>
      <c r="AI667" s="3"/>
      <c r="AJ667" s="3"/>
      <c r="AK667" s="3"/>
      <c r="AL667" s="3"/>
    </row>
    <row r="668" spans="1:38" s="38" customFormat="1" ht="12" customHeight="1" x14ac:dyDescent="0.2">
      <c r="A668" s="2"/>
      <c r="B668" s="2"/>
      <c r="C668" s="2"/>
      <c r="D668" s="2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7"/>
      <c r="U668" s="3"/>
      <c r="V668" s="3"/>
      <c r="W668" s="1"/>
      <c r="X668" s="1"/>
      <c r="Y668" s="3"/>
      <c r="Z668" s="3"/>
      <c r="AA668" s="3"/>
      <c r="AB668" s="3"/>
      <c r="AC668" s="3"/>
      <c r="AD668" s="3"/>
      <c r="AE668" s="3"/>
      <c r="AF668" s="3"/>
      <c r="AG668" s="3"/>
      <c r="AH668" s="3"/>
      <c r="AI668" s="3"/>
      <c r="AJ668" s="3"/>
      <c r="AK668" s="3"/>
      <c r="AL668" s="3"/>
    </row>
    <row r="669" spans="1:38" s="38" customFormat="1" ht="12" customHeight="1" x14ac:dyDescent="0.2">
      <c r="A669" s="2"/>
      <c r="B669" s="2"/>
      <c r="C669" s="2"/>
      <c r="D669" s="2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7"/>
      <c r="U669" s="3"/>
      <c r="V669" s="3"/>
      <c r="W669" s="1"/>
      <c r="X669" s="1"/>
      <c r="Y669" s="3"/>
      <c r="Z669" s="3"/>
      <c r="AA669" s="3"/>
      <c r="AB669" s="3"/>
      <c r="AC669" s="3"/>
      <c r="AD669" s="3"/>
      <c r="AE669" s="3"/>
      <c r="AF669" s="3"/>
      <c r="AG669" s="3"/>
      <c r="AH669" s="3"/>
      <c r="AI669" s="3"/>
      <c r="AJ669" s="3"/>
      <c r="AK669" s="3"/>
      <c r="AL669" s="3"/>
    </row>
    <row r="670" spans="1:38" s="38" customFormat="1" ht="43.5" customHeight="1" x14ac:dyDescent="0.2">
      <c r="A670" s="2"/>
      <c r="B670" s="2"/>
      <c r="C670" s="2"/>
      <c r="D670" s="2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7"/>
      <c r="U670" s="3"/>
      <c r="V670" s="3"/>
      <c r="W670" s="1"/>
      <c r="X670" s="1"/>
      <c r="Y670" s="3"/>
      <c r="Z670" s="3"/>
      <c r="AA670" s="3"/>
      <c r="AB670" s="3"/>
      <c r="AC670" s="3"/>
      <c r="AD670" s="3"/>
      <c r="AE670" s="3"/>
      <c r="AF670" s="3"/>
      <c r="AG670" s="3"/>
      <c r="AH670" s="3"/>
      <c r="AI670" s="3"/>
      <c r="AJ670" s="3"/>
      <c r="AK670" s="3"/>
      <c r="AL670" s="3"/>
    </row>
    <row r="671" spans="1:38" s="38" customFormat="1" ht="12" customHeight="1" x14ac:dyDescent="0.2">
      <c r="A671" s="2"/>
      <c r="B671" s="2"/>
      <c r="C671" s="2"/>
      <c r="D671" s="2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7"/>
      <c r="U671" s="3"/>
      <c r="V671" s="3"/>
      <c r="W671" s="1"/>
      <c r="X671" s="1"/>
      <c r="Y671" s="3"/>
      <c r="Z671" s="3"/>
      <c r="AA671" s="3"/>
      <c r="AB671" s="3"/>
      <c r="AC671" s="3"/>
      <c r="AD671" s="3"/>
      <c r="AE671" s="3"/>
      <c r="AF671" s="3"/>
      <c r="AG671" s="3"/>
      <c r="AH671" s="3"/>
      <c r="AI671" s="3"/>
      <c r="AJ671" s="3"/>
      <c r="AK671" s="3"/>
      <c r="AL671" s="3"/>
    </row>
    <row r="672" spans="1:38" s="38" customFormat="1" ht="12" customHeight="1" x14ac:dyDescent="0.2">
      <c r="A672" s="2"/>
      <c r="B672" s="2"/>
      <c r="C672" s="2"/>
      <c r="D672" s="2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7"/>
      <c r="U672" s="3"/>
      <c r="V672" s="3"/>
      <c r="W672" s="1"/>
      <c r="X672" s="1"/>
      <c r="Y672" s="3"/>
      <c r="Z672" s="3"/>
      <c r="AA672" s="3"/>
      <c r="AB672" s="3"/>
      <c r="AC672" s="3"/>
      <c r="AD672" s="3"/>
      <c r="AE672" s="3"/>
      <c r="AF672" s="3"/>
      <c r="AG672" s="3"/>
      <c r="AH672" s="3"/>
      <c r="AI672" s="3"/>
      <c r="AJ672" s="3"/>
      <c r="AK672" s="3"/>
      <c r="AL672" s="3"/>
    </row>
    <row r="673" spans="1:38" s="38" customFormat="1" ht="12" customHeight="1" x14ac:dyDescent="0.2">
      <c r="A673" s="2"/>
      <c r="B673" s="2"/>
      <c r="C673" s="2"/>
      <c r="D673" s="2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7"/>
      <c r="U673" s="3"/>
      <c r="V673" s="3"/>
      <c r="W673" s="1"/>
      <c r="X673" s="1"/>
      <c r="Y673" s="3"/>
      <c r="Z673" s="3"/>
      <c r="AA673" s="3"/>
      <c r="AB673" s="3"/>
      <c r="AC673" s="3"/>
      <c r="AD673" s="3"/>
      <c r="AE673" s="3"/>
      <c r="AF673" s="3"/>
      <c r="AG673" s="3"/>
      <c r="AH673" s="3"/>
      <c r="AI673" s="3"/>
      <c r="AJ673" s="3"/>
      <c r="AK673" s="3"/>
      <c r="AL673" s="3"/>
    </row>
    <row r="674" spans="1:38" s="38" customFormat="1" ht="43.5" customHeight="1" x14ac:dyDescent="0.2">
      <c r="A674" s="2"/>
      <c r="B674" s="2"/>
      <c r="C674" s="2"/>
      <c r="D674" s="2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7"/>
      <c r="U674" s="3"/>
      <c r="V674" s="3"/>
      <c r="W674" s="1"/>
      <c r="X674" s="1"/>
      <c r="Y674" s="3"/>
      <c r="Z674" s="3"/>
      <c r="AA674" s="3"/>
      <c r="AB674" s="3"/>
      <c r="AC674" s="3"/>
      <c r="AD674" s="3"/>
      <c r="AE674" s="3"/>
      <c r="AF674" s="3"/>
      <c r="AG674" s="3"/>
      <c r="AH674" s="3"/>
      <c r="AI674" s="3"/>
      <c r="AJ674" s="3"/>
      <c r="AK674" s="3"/>
      <c r="AL674" s="3"/>
    </row>
    <row r="675" spans="1:38" s="38" customFormat="1" ht="12" customHeight="1" x14ac:dyDescent="0.2">
      <c r="A675" s="2"/>
      <c r="B675" s="2"/>
      <c r="C675" s="2"/>
      <c r="D675" s="2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7"/>
      <c r="U675" s="3"/>
      <c r="V675" s="3"/>
      <c r="W675" s="1"/>
      <c r="X675" s="1"/>
      <c r="Y675" s="3"/>
      <c r="Z675" s="3"/>
      <c r="AA675" s="3"/>
      <c r="AB675" s="3"/>
      <c r="AC675" s="3"/>
      <c r="AD675" s="3"/>
      <c r="AE675" s="3"/>
      <c r="AF675" s="3"/>
      <c r="AG675" s="3"/>
      <c r="AH675" s="3"/>
      <c r="AI675" s="3"/>
      <c r="AJ675" s="3"/>
      <c r="AK675" s="3"/>
      <c r="AL675" s="3"/>
    </row>
    <row r="676" spans="1:38" s="38" customFormat="1" ht="12" customHeight="1" x14ac:dyDescent="0.2">
      <c r="A676" s="2"/>
      <c r="B676" s="2"/>
      <c r="C676" s="2"/>
      <c r="D676" s="2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7"/>
      <c r="U676" s="3"/>
      <c r="V676" s="3"/>
      <c r="W676" s="1"/>
      <c r="X676" s="1"/>
      <c r="Y676" s="3"/>
      <c r="Z676" s="3"/>
      <c r="AA676" s="3"/>
      <c r="AB676" s="3"/>
      <c r="AC676" s="3"/>
      <c r="AD676" s="3"/>
      <c r="AE676" s="3"/>
      <c r="AF676" s="3"/>
      <c r="AG676" s="3"/>
      <c r="AH676" s="3"/>
      <c r="AI676" s="3"/>
      <c r="AJ676" s="3"/>
      <c r="AK676" s="3"/>
      <c r="AL676" s="3"/>
    </row>
    <row r="677" spans="1:38" s="38" customFormat="1" ht="12" customHeight="1" x14ac:dyDescent="0.2">
      <c r="A677" s="2"/>
      <c r="B677" s="2"/>
      <c r="C677" s="2"/>
      <c r="D677" s="2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7"/>
      <c r="U677" s="3"/>
      <c r="V677" s="3"/>
      <c r="W677" s="1"/>
      <c r="X677" s="1"/>
      <c r="Y677" s="3"/>
      <c r="Z677" s="3"/>
      <c r="AA677" s="3"/>
      <c r="AB677" s="3"/>
      <c r="AC677" s="3"/>
      <c r="AD677" s="3"/>
      <c r="AE677" s="3"/>
      <c r="AF677" s="3"/>
      <c r="AG677" s="3"/>
      <c r="AH677" s="3"/>
      <c r="AI677" s="3"/>
      <c r="AJ677" s="3"/>
      <c r="AK677" s="3"/>
      <c r="AL677" s="3"/>
    </row>
    <row r="678" spans="1:38" s="38" customFormat="1" ht="25.5" customHeight="1" x14ac:dyDescent="0.2">
      <c r="A678" s="2"/>
      <c r="B678" s="2"/>
      <c r="C678" s="2"/>
      <c r="D678" s="2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7"/>
      <c r="U678" s="3"/>
      <c r="V678" s="3"/>
      <c r="W678" s="1"/>
      <c r="X678" s="1"/>
      <c r="Y678" s="3"/>
      <c r="Z678" s="3"/>
      <c r="AA678" s="3"/>
      <c r="AB678" s="3"/>
      <c r="AC678" s="3"/>
      <c r="AD678" s="3"/>
      <c r="AE678" s="3"/>
      <c r="AF678" s="3"/>
      <c r="AG678" s="3"/>
      <c r="AH678" s="3"/>
      <c r="AI678" s="3"/>
      <c r="AJ678" s="3"/>
      <c r="AK678" s="3"/>
      <c r="AL678" s="3"/>
    </row>
    <row r="679" spans="1:38" s="38" customFormat="1" ht="12" customHeight="1" x14ac:dyDescent="0.2">
      <c r="A679" s="2"/>
      <c r="B679" s="2"/>
      <c r="C679" s="2"/>
      <c r="D679" s="2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7"/>
      <c r="U679" s="3"/>
      <c r="V679" s="3"/>
      <c r="W679" s="1"/>
      <c r="X679" s="1"/>
      <c r="Y679" s="3"/>
      <c r="Z679" s="3"/>
      <c r="AA679" s="3"/>
      <c r="AB679" s="3"/>
      <c r="AC679" s="3"/>
      <c r="AD679" s="3"/>
      <c r="AE679" s="3"/>
      <c r="AF679" s="3"/>
      <c r="AG679" s="3"/>
      <c r="AH679" s="3"/>
      <c r="AI679" s="3"/>
      <c r="AJ679" s="3"/>
      <c r="AK679" s="3"/>
      <c r="AL679" s="3"/>
    </row>
    <row r="680" spans="1:38" s="38" customFormat="1" ht="12" customHeight="1" x14ac:dyDescent="0.2">
      <c r="A680" s="2"/>
      <c r="B680" s="2"/>
      <c r="C680" s="2"/>
      <c r="D680" s="2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7"/>
      <c r="U680" s="3"/>
      <c r="V680" s="3"/>
      <c r="W680" s="1"/>
      <c r="X680" s="1"/>
      <c r="Y680" s="3"/>
      <c r="Z680" s="3"/>
      <c r="AA680" s="3"/>
      <c r="AB680" s="3"/>
      <c r="AC680" s="3"/>
      <c r="AD680" s="3"/>
      <c r="AE680" s="3"/>
      <c r="AF680" s="3"/>
      <c r="AG680" s="3"/>
      <c r="AH680" s="3"/>
      <c r="AI680" s="3"/>
      <c r="AJ680" s="3"/>
      <c r="AK680" s="3"/>
      <c r="AL680" s="3"/>
    </row>
    <row r="681" spans="1:38" s="38" customFormat="1" ht="12" customHeight="1" x14ac:dyDescent="0.2">
      <c r="A681" s="2"/>
      <c r="B681" s="2"/>
      <c r="C681" s="2"/>
      <c r="D681" s="2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7"/>
      <c r="U681" s="3"/>
      <c r="V681" s="3"/>
      <c r="W681" s="1"/>
      <c r="X681" s="1"/>
      <c r="Y681" s="3"/>
      <c r="Z681" s="3"/>
      <c r="AA681" s="3"/>
      <c r="AB681" s="3"/>
      <c r="AC681" s="3"/>
      <c r="AD681" s="3"/>
      <c r="AE681" s="3"/>
      <c r="AF681" s="3"/>
      <c r="AG681" s="3"/>
      <c r="AH681" s="3"/>
      <c r="AI681" s="3"/>
      <c r="AJ681" s="3"/>
      <c r="AK681" s="3"/>
      <c r="AL681" s="3"/>
    </row>
    <row r="682" spans="1:38" s="38" customFormat="1" ht="27.75" customHeight="1" x14ac:dyDescent="0.2">
      <c r="A682" s="2"/>
      <c r="B682" s="2"/>
      <c r="C682" s="2"/>
      <c r="D682" s="2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7"/>
      <c r="U682" s="3"/>
      <c r="V682" s="3"/>
      <c r="W682" s="1"/>
      <c r="X682" s="1"/>
      <c r="Y682" s="3"/>
      <c r="Z682" s="3"/>
      <c r="AA682" s="3"/>
      <c r="AB682" s="3"/>
      <c r="AC682" s="3"/>
      <c r="AD682" s="3"/>
      <c r="AE682" s="3"/>
      <c r="AF682" s="3"/>
      <c r="AG682" s="3"/>
      <c r="AH682" s="3"/>
      <c r="AI682" s="3"/>
      <c r="AJ682" s="3"/>
      <c r="AK682" s="3"/>
      <c r="AL682" s="3"/>
    </row>
    <row r="683" spans="1:38" s="38" customFormat="1" ht="12" customHeight="1" x14ac:dyDescent="0.2">
      <c r="A683" s="2"/>
      <c r="B683" s="2"/>
      <c r="C683" s="2"/>
      <c r="D683" s="2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7"/>
      <c r="U683" s="3"/>
      <c r="V683" s="3"/>
      <c r="W683" s="1"/>
      <c r="X683" s="1"/>
      <c r="Y683" s="3"/>
      <c r="Z683" s="3"/>
      <c r="AA683" s="3"/>
      <c r="AB683" s="3"/>
      <c r="AC683" s="3"/>
      <c r="AD683" s="3"/>
      <c r="AE683" s="3"/>
      <c r="AF683" s="3"/>
      <c r="AG683" s="3"/>
      <c r="AH683" s="3"/>
      <c r="AI683" s="3"/>
      <c r="AJ683" s="3"/>
      <c r="AK683" s="3"/>
      <c r="AL683" s="3"/>
    </row>
    <row r="684" spans="1:38" s="38" customFormat="1" ht="12" customHeight="1" x14ac:dyDescent="0.2">
      <c r="A684" s="2"/>
      <c r="B684" s="2"/>
      <c r="C684" s="2"/>
      <c r="D684" s="2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7"/>
      <c r="U684" s="3"/>
      <c r="V684" s="3"/>
      <c r="W684" s="1"/>
      <c r="X684" s="1"/>
      <c r="Y684" s="3"/>
      <c r="Z684" s="3"/>
      <c r="AA684" s="3"/>
      <c r="AB684" s="3"/>
      <c r="AC684" s="3"/>
      <c r="AD684" s="3"/>
      <c r="AE684" s="3"/>
      <c r="AF684" s="3"/>
      <c r="AG684" s="3"/>
      <c r="AH684" s="3"/>
      <c r="AI684" s="3"/>
      <c r="AJ684" s="3"/>
      <c r="AK684" s="3"/>
      <c r="AL684" s="3"/>
    </row>
    <row r="685" spans="1:38" s="38" customFormat="1" ht="12" customHeight="1" x14ac:dyDescent="0.2">
      <c r="A685" s="2"/>
      <c r="B685" s="2"/>
      <c r="C685" s="2"/>
      <c r="D685" s="2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7"/>
      <c r="U685" s="3"/>
      <c r="V685" s="3"/>
      <c r="W685" s="1"/>
      <c r="X685" s="1"/>
      <c r="Y685" s="3"/>
      <c r="Z685" s="3"/>
      <c r="AA685" s="3"/>
      <c r="AB685" s="3"/>
      <c r="AC685" s="3"/>
      <c r="AD685" s="3"/>
      <c r="AE685" s="3"/>
      <c r="AF685" s="3"/>
      <c r="AG685" s="3"/>
      <c r="AH685" s="3"/>
      <c r="AI685" s="3"/>
      <c r="AJ685" s="3"/>
      <c r="AK685" s="3"/>
      <c r="AL685" s="3"/>
    </row>
    <row r="686" spans="1:38" s="38" customFormat="1" ht="12" customHeight="1" x14ac:dyDescent="0.2">
      <c r="A686" s="2"/>
      <c r="B686" s="2"/>
      <c r="C686" s="2"/>
      <c r="D686" s="2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7"/>
      <c r="U686" s="3"/>
      <c r="V686" s="3"/>
      <c r="W686" s="1"/>
      <c r="X686" s="1"/>
      <c r="Y686" s="3"/>
      <c r="Z686" s="3"/>
      <c r="AA686" s="3"/>
      <c r="AB686" s="3"/>
      <c r="AC686" s="3"/>
      <c r="AD686" s="3"/>
      <c r="AE686" s="3"/>
      <c r="AF686" s="3"/>
      <c r="AG686" s="3"/>
      <c r="AH686" s="3"/>
      <c r="AI686" s="3"/>
      <c r="AJ686" s="3"/>
      <c r="AK686" s="3"/>
      <c r="AL686" s="3"/>
    </row>
    <row r="687" spans="1:38" s="38" customFormat="1" ht="12" customHeight="1" x14ac:dyDescent="0.2">
      <c r="A687" s="2"/>
      <c r="B687" s="2"/>
      <c r="C687" s="2"/>
      <c r="D687" s="2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7"/>
      <c r="U687" s="3"/>
      <c r="V687" s="3"/>
      <c r="W687" s="1"/>
      <c r="X687" s="1"/>
      <c r="Y687" s="3"/>
      <c r="Z687" s="3"/>
      <c r="AA687" s="3"/>
      <c r="AB687" s="3"/>
      <c r="AC687" s="3"/>
      <c r="AD687" s="3"/>
      <c r="AE687" s="3"/>
      <c r="AF687" s="3"/>
      <c r="AG687" s="3"/>
      <c r="AH687" s="3"/>
      <c r="AI687" s="3"/>
      <c r="AJ687" s="3"/>
      <c r="AK687" s="3"/>
      <c r="AL687" s="3"/>
    </row>
    <row r="688" spans="1:38" s="38" customFormat="1" ht="43.5" customHeight="1" x14ac:dyDescent="0.2">
      <c r="A688" s="2"/>
      <c r="B688" s="2"/>
      <c r="C688" s="2"/>
      <c r="D688" s="2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7"/>
      <c r="U688" s="3"/>
      <c r="V688" s="3"/>
      <c r="W688" s="1"/>
      <c r="X688" s="1"/>
      <c r="Y688" s="3"/>
      <c r="Z688" s="3"/>
      <c r="AA688" s="3"/>
      <c r="AB688" s="3"/>
      <c r="AC688" s="3"/>
      <c r="AD688" s="3"/>
      <c r="AE688" s="3"/>
      <c r="AF688" s="3"/>
      <c r="AG688" s="3"/>
      <c r="AH688" s="3"/>
      <c r="AI688" s="3"/>
      <c r="AJ688" s="3"/>
      <c r="AK688" s="3"/>
      <c r="AL688" s="3"/>
    </row>
    <row r="689" spans="1:38" s="38" customFormat="1" ht="12" customHeight="1" x14ac:dyDescent="0.2">
      <c r="A689" s="2"/>
      <c r="B689" s="2"/>
      <c r="C689" s="2"/>
      <c r="D689" s="2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7"/>
      <c r="U689" s="3"/>
      <c r="V689" s="3"/>
      <c r="W689" s="1"/>
      <c r="X689" s="1"/>
      <c r="Y689" s="3"/>
      <c r="Z689" s="3"/>
      <c r="AA689" s="3"/>
      <c r="AB689" s="3"/>
      <c r="AC689" s="3"/>
      <c r="AD689" s="3"/>
      <c r="AE689" s="3"/>
      <c r="AF689" s="3"/>
      <c r="AG689" s="3"/>
      <c r="AH689" s="3"/>
      <c r="AI689" s="3"/>
      <c r="AJ689" s="3"/>
      <c r="AK689" s="3"/>
      <c r="AL689" s="3"/>
    </row>
    <row r="690" spans="1:38" s="38" customFormat="1" ht="12" customHeight="1" x14ac:dyDescent="0.2">
      <c r="A690" s="2"/>
      <c r="B690" s="2"/>
      <c r="C690" s="2"/>
      <c r="D690" s="2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7"/>
      <c r="U690" s="3"/>
      <c r="V690" s="3"/>
      <c r="W690" s="1"/>
      <c r="X690" s="1"/>
      <c r="Y690" s="3"/>
      <c r="Z690" s="3"/>
      <c r="AA690" s="3"/>
      <c r="AB690" s="3"/>
      <c r="AC690" s="3"/>
      <c r="AD690" s="3"/>
      <c r="AE690" s="3"/>
      <c r="AF690" s="3"/>
      <c r="AG690" s="3"/>
      <c r="AH690" s="3"/>
      <c r="AI690" s="3"/>
      <c r="AJ690" s="3"/>
      <c r="AK690" s="3"/>
      <c r="AL690" s="3"/>
    </row>
    <row r="691" spans="1:38" s="38" customFormat="1" ht="30.75" customHeight="1" x14ac:dyDescent="0.2">
      <c r="A691" s="2"/>
      <c r="B691" s="2"/>
      <c r="C691" s="2"/>
      <c r="D691" s="2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7"/>
      <c r="U691" s="3"/>
      <c r="V691" s="3"/>
      <c r="W691" s="1"/>
      <c r="X691" s="1"/>
      <c r="Y691" s="3"/>
      <c r="Z691" s="3"/>
      <c r="AA691" s="3"/>
      <c r="AB691" s="3"/>
      <c r="AC691" s="3"/>
      <c r="AD691" s="3"/>
      <c r="AE691" s="3"/>
      <c r="AF691" s="3"/>
      <c r="AG691" s="3"/>
      <c r="AH691" s="3"/>
      <c r="AI691" s="3"/>
      <c r="AJ691" s="3"/>
      <c r="AK691" s="3"/>
      <c r="AL691" s="3"/>
    </row>
    <row r="692" spans="1:38" s="38" customFormat="1" ht="12" customHeight="1" x14ac:dyDescent="0.2">
      <c r="A692" s="2"/>
      <c r="B692" s="2"/>
      <c r="C692" s="2"/>
      <c r="D692" s="2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7"/>
      <c r="U692" s="3"/>
      <c r="V692" s="3"/>
      <c r="W692" s="1"/>
      <c r="X692" s="1"/>
      <c r="Y692" s="3"/>
      <c r="Z692" s="3"/>
      <c r="AA692" s="3"/>
      <c r="AB692" s="3"/>
      <c r="AC692" s="3"/>
      <c r="AD692" s="3"/>
      <c r="AE692" s="3"/>
      <c r="AF692" s="3"/>
      <c r="AG692" s="3"/>
      <c r="AH692" s="3"/>
      <c r="AI692" s="3"/>
      <c r="AJ692" s="3"/>
      <c r="AK692" s="3"/>
      <c r="AL692" s="3"/>
    </row>
    <row r="693" spans="1:38" s="38" customFormat="1" ht="12" customHeight="1" x14ac:dyDescent="0.2">
      <c r="A693" s="2"/>
      <c r="B693" s="2"/>
      <c r="C693" s="2"/>
      <c r="D693" s="2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7"/>
      <c r="U693" s="3"/>
      <c r="V693" s="3"/>
      <c r="W693" s="1"/>
      <c r="X693" s="1"/>
      <c r="Y693" s="3"/>
      <c r="Z693" s="3"/>
      <c r="AA693" s="3"/>
      <c r="AB693" s="3"/>
      <c r="AC693" s="3"/>
      <c r="AD693" s="3"/>
      <c r="AE693" s="3"/>
      <c r="AF693" s="3"/>
      <c r="AG693" s="3"/>
      <c r="AH693" s="3"/>
      <c r="AI693" s="3"/>
      <c r="AJ693" s="3"/>
      <c r="AK693" s="3"/>
      <c r="AL693" s="3"/>
    </row>
    <row r="694" spans="1:38" s="38" customFormat="1" ht="12" customHeight="1" x14ac:dyDescent="0.2">
      <c r="A694" s="2"/>
      <c r="B694" s="2"/>
      <c r="C694" s="2"/>
      <c r="D694" s="2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7"/>
      <c r="U694" s="3"/>
      <c r="V694" s="3"/>
      <c r="W694" s="1"/>
      <c r="X694" s="1"/>
      <c r="Y694" s="3"/>
      <c r="Z694" s="3"/>
      <c r="AA694" s="3"/>
      <c r="AB694" s="3"/>
      <c r="AC694" s="3"/>
      <c r="AD694" s="3"/>
      <c r="AE694" s="3"/>
      <c r="AF694" s="3"/>
      <c r="AG694" s="3"/>
      <c r="AH694" s="3"/>
      <c r="AI694" s="3"/>
      <c r="AJ694" s="3"/>
      <c r="AK694" s="3"/>
      <c r="AL694" s="3"/>
    </row>
    <row r="695" spans="1:38" s="38" customFormat="1" ht="12" customHeight="1" x14ac:dyDescent="0.2">
      <c r="A695" s="2"/>
      <c r="B695" s="2"/>
      <c r="C695" s="2"/>
      <c r="D695" s="2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7"/>
      <c r="U695" s="3"/>
      <c r="V695" s="3"/>
      <c r="W695" s="1"/>
      <c r="X695" s="1"/>
      <c r="Y695" s="3"/>
      <c r="Z695" s="3"/>
      <c r="AA695" s="3"/>
      <c r="AB695" s="3"/>
      <c r="AC695" s="3"/>
      <c r="AD695" s="3"/>
      <c r="AE695" s="3"/>
      <c r="AF695" s="3"/>
      <c r="AG695" s="3"/>
      <c r="AH695" s="3"/>
      <c r="AI695" s="3"/>
      <c r="AJ695" s="3"/>
      <c r="AK695" s="3"/>
      <c r="AL695" s="3"/>
    </row>
    <row r="696" spans="1:38" s="38" customFormat="1" ht="12" customHeight="1" x14ac:dyDescent="0.2">
      <c r="A696" s="2"/>
      <c r="B696" s="2"/>
      <c r="C696" s="2"/>
      <c r="D696" s="2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7"/>
      <c r="U696" s="3"/>
      <c r="V696" s="3"/>
      <c r="W696" s="1"/>
      <c r="X696" s="1"/>
      <c r="Y696" s="3"/>
      <c r="Z696" s="3"/>
      <c r="AA696" s="3"/>
      <c r="AB696" s="3"/>
      <c r="AC696" s="3"/>
      <c r="AD696" s="3"/>
      <c r="AE696" s="3"/>
      <c r="AF696" s="3"/>
      <c r="AG696" s="3"/>
      <c r="AH696" s="3"/>
      <c r="AI696" s="3"/>
      <c r="AJ696" s="3"/>
      <c r="AK696" s="3"/>
      <c r="AL696" s="3"/>
    </row>
    <row r="697" spans="1:38" s="38" customFormat="1" ht="12" customHeight="1" x14ac:dyDescent="0.2">
      <c r="A697" s="2"/>
      <c r="B697" s="2"/>
      <c r="C697" s="2"/>
      <c r="D697" s="2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7"/>
      <c r="U697" s="3"/>
      <c r="V697" s="3"/>
      <c r="W697" s="1"/>
      <c r="X697" s="1"/>
      <c r="Y697" s="3"/>
      <c r="Z697" s="3"/>
      <c r="AA697" s="3"/>
      <c r="AB697" s="3"/>
      <c r="AC697" s="3"/>
      <c r="AD697" s="3"/>
      <c r="AE697" s="3"/>
      <c r="AF697" s="3"/>
      <c r="AG697" s="3"/>
      <c r="AH697" s="3"/>
      <c r="AI697" s="3"/>
      <c r="AJ697" s="3"/>
      <c r="AK697" s="3"/>
      <c r="AL697" s="3"/>
    </row>
    <row r="698" spans="1:38" s="38" customFormat="1" ht="12" customHeight="1" x14ac:dyDescent="0.2">
      <c r="A698" s="2"/>
      <c r="B698" s="2"/>
      <c r="C698" s="2"/>
      <c r="D698" s="2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7"/>
      <c r="U698" s="3"/>
      <c r="V698" s="3"/>
      <c r="W698" s="1"/>
      <c r="X698" s="1"/>
      <c r="Y698" s="3"/>
      <c r="Z698" s="3"/>
      <c r="AA698" s="3"/>
      <c r="AB698" s="3"/>
      <c r="AC698" s="3"/>
      <c r="AD698" s="3"/>
      <c r="AE698" s="3"/>
      <c r="AF698" s="3"/>
      <c r="AG698" s="3"/>
      <c r="AH698" s="3"/>
      <c r="AI698" s="3"/>
      <c r="AJ698" s="3"/>
      <c r="AK698" s="3"/>
      <c r="AL698" s="3"/>
    </row>
    <row r="699" spans="1:38" s="38" customFormat="1" ht="12" customHeight="1" x14ac:dyDescent="0.2">
      <c r="A699" s="2"/>
      <c r="B699" s="2"/>
      <c r="C699" s="2"/>
      <c r="D699" s="2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7"/>
      <c r="U699" s="3"/>
      <c r="V699" s="3"/>
      <c r="W699" s="1"/>
      <c r="X699" s="1"/>
      <c r="Y699" s="3"/>
      <c r="Z699" s="3"/>
      <c r="AA699" s="3"/>
      <c r="AB699" s="3"/>
      <c r="AC699" s="3"/>
      <c r="AD699" s="3"/>
      <c r="AE699" s="3"/>
      <c r="AF699" s="3"/>
      <c r="AG699" s="3"/>
      <c r="AH699" s="3"/>
      <c r="AI699" s="3"/>
      <c r="AJ699" s="3"/>
      <c r="AK699" s="3"/>
      <c r="AL699" s="3"/>
    </row>
    <row r="700" spans="1:38" s="38" customFormat="1" ht="12" customHeight="1" x14ac:dyDescent="0.2">
      <c r="A700" s="2"/>
      <c r="B700" s="2"/>
      <c r="C700" s="2"/>
      <c r="D700" s="2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7"/>
      <c r="U700" s="3"/>
      <c r="V700" s="3"/>
      <c r="W700" s="1"/>
      <c r="X700" s="1"/>
      <c r="Y700" s="3"/>
      <c r="Z700" s="3"/>
      <c r="AA700" s="3"/>
      <c r="AB700" s="3"/>
      <c r="AC700" s="3"/>
      <c r="AD700" s="3"/>
      <c r="AE700" s="3"/>
      <c r="AF700" s="3"/>
      <c r="AG700" s="3"/>
      <c r="AH700" s="3"/>
      <c r="AI700" s="3"/>
      <c r="AJ700" s="3"/>
      <c r="AK700" s="3"/>
      <c r="AL700" s="3"/>
    </row>
    <row r="701" spans="1:38" s="38" customFormat="1" ht="43.5" customHeight="1" x14ac:dyDescent="0.2">
      <c r="A701" s="2"/>
      <c r="B701" s="2"/>
      <c r="C701" s="2"/>
      <c r="D701" s="2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7"/>
      <c r="U701" s="3"/>
      <c r="V701" s="3"/>
      <c r="W701" s="1"/>
      <c r="X701" s="1"/>
      <c r="Y701" s="3"/>
      <c r="Z701" s="3"/>
      <c r="AA701" s="3"/>
      <c r="AB701" s="3"/>
      <c r="AC701" s="3"/>
      <c r="AD701" s="3"/>
      <c r="AE701" s="3"/>
      <c r="AF701" s="3"/>
      <c r="AG701" s="3"/>
      <c r="AH701" s="3"/>
      <c r="AI701" s="3"/>
      <c r="AJ701" s="3"/>
      <c r="AK701" s="3"/>
      <c r="AL701" s="3"/>
    </row>
    <row r="702" spans="1:38" s="38" customFormat="1" ht="12" customHeight="1" x14ac:dyDescent="0.2">
      <c r="A702" s="2"/>
      <c r="B702" s="2"/>
      <c r="C702" s="2"/>
      <c r="D702" s="2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7"/>
      <c r="U702" s="3"/>
      <c r="V702" s="3"/>
      <c r="W702" s="1"/>
      <c r="X702" s="1"/>
      <c r="Y702" s="3"/>
      <c r="Z702" s="3"/>
      <c r="AA702" s="3"/>
      <c r="AB702" s="3"/>
      <c r="AC702" s="3"/>
      <c r="AD702" s="3"/>
      <c r="AE702" s="3"/>
      <c r="AF702" s="3"/>
      <c r="AG702" s="3"/>
      <c r="AH702" s="3"/>
      <c r="AI702" s="3"/>
      <c r="AJ702" s="3"/>
      <c r="AK702" s="3"/>
      <c r="AL702" s="3"/>
    </row>
    <row r="703" spans="1:38" s="38" customFormat="1" ht="12" customHeight="1" x14ac:dyDescent="0.2">
      <c r="A703" s="2"/>
      <c r="B703" s="2"/>
      <c r="C703" s="2"/>
      <c r="D703" s="2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7"/>
      <c r="U703" s="3"/>
      <c r="V703" s="3"/>
      <c r="W703" s="1"/>
      <c r="X703" s="1"/>
      <c r="Y703" s="3"/>
      <c r="Z703" s="3"/>
      <c r="AA703" s="3"/>
      <c r="AB703" s="3"/>
      <c r="AC703" s="3"/>
      <c r="AD703" s="3"/>
      <c r="AE703" s="3"/>
      <c r="AF703" s="3"/>
      <c r="AG703" s="3"/>
      <c r="AH703" s="3"/>
      <c r="AI703" s="3"/>
      <c r="AJ703" s="3"/>
      <c r="AK703" s="3"/>
      <c r="AL703" s="3"/>
    </row>
    <row r="704" spans="1:38" s="38" customFormat="1" ht="26.25" customHeight="1" x14ac:dyDescent="0.2">
      <c r="A704" s="2"/>
      <c r="B704" s="2"/>
      <c r="C704" s="2"/>
      <c r="D704" s="2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7"/>
      <c r="U704" s="3"/>
      <c r="V704" s="3"/>
      <c r="W704" s="1"/>
      <c r="X704" s="1"/>
      <c r="Y704" s="3"/>
      <c r="Z704" s="3"/>
      <c r="AA704" s="3"/>
      <c r="AB704" s="3"/>
      <c r="AC704" s="3"/>
      <c r="AD704" s="3"/>
      <c r="AE704" s="3"/>
      <c r="AF704" s="3"/>
      <c r="AG704" s="3"/>
      <c r="AH704" s="3"/>
      <c r="AI704" s="3"/>
      <c r="AJ704" s="3"/>
      <c r="AK704" s="3"/>
      <c r="AL704" s="3"/>
    </row>
    <row r="705" spans="1:38" s="38" customFormat="1" ht="12" customHeight="1" x14ac:dyDescent="0.2">
      <c r="A705" s="2"/>
      <c r="B705" s="2"/>
      <c r="C705" s="2"/>
      <c r="D705" s="2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7"/>
      <c r="U705" s="3"/>
      <c r="V705" s="3"/>
      <c r="W705" s="1"/>
      <c r="X705" s="1"/>
      <c r="Y705" s="3"/>
      <c r="Z705" s="3"/>
      <c r="AA705" s="3"/>
      <c r="AB705" s="3"/>
      <c r="AC705" s="3"/>
      <c r="AD705" s="3"/>
      <c r="AE705" s="3"/>
      <c r="AF705" s="3"/>
      <c r="AG705" s="3"/>
      <c r="AH705" s="3"/>
      <c r="AI705" s="3"/>
      <c r="AJ705" s="3"/>
      <c r="AK705" s="3"/>
      <c r="AL705" s="3"/>
    </row>
    <row r="706" spans="1:38" s="38" customFormat="1" ht="15" customHeight="1" x14ac:dyDescent="0.2">
      <c r="A706" s="2"/>
      <c r="B706" s="2"/>
      <c r="C706" s="2"/>
      <c r="D706" s="2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7"/>
      <c r="U706" s="3"/>
      <c r="V706" s="3"/>
      <c r="W706" s="1"/>
      <c r="X706" s="1"/>
      <c r="Y706" s="3"/>
      <c r="Z706" s="3"/>
      <c r="AA706" s="3"/>
      <c r="AB706" s="3"/>
      <c r="AC706" s="3"/>
      <c r="AD706" s="3"/>
      <c r="AE706" s="3"/>
      <c r="AF706" s="3"/>
      <c r="AG706" s="3"/>
      <c r="AH706" s="3"/>
      <c r="AI706" s="3"/>
      <c r="AJ706" s="3"/>
      <c r="AK706" s="3"/>
      <c r="AL706" s="3"/>
    </row>
    <row r="707" spans="1:38" s="38" customFormat="1" ht="12" customHeight="1" x14ac:dyDescent="0.2">
      <c r="A707" s="2"/>
      <c r="B707" s="2"/>
      <c r="C707" s="2"/>
      <c r="D707" s="2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7"/>
      <c r="U707" s="3"/>
      <c r="V707" s="3"/>
      <c r="W707" s="1"/>
      <c r="X707" s="1"/>
      <c r="Y707" s="3"/>
      <c r="Z707" s="3"/>
      <c r="AA707" s="3"/>
      <c r="AB707" s="3"/>
      <c r="AC707" s="3"/>
      <c r="AD707" s="3"/>
      <c r="AE707" s="3"/>
      <c r="AF707" s="3"/>
      <c r="AG707" s="3"/>
      <c r="AH707" s="3"/>
      <c r="AI707" s="3"/>
      <c r="AJ707" s="3"/>
      <c r="AK707" s="3"/>
      <c r="AL707" s="3"/>
    </row>
    <row r="708" spans="1:38" s="38" customFormat="1" ht="12" customHeight="1" x14ac:dyDescent="0.2">
      <c r="A708" s="2"/>
      <c r="B708" s="2"/>
      <c r="C708" s="2"/>
      <c r="D708" s="2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7"/>
      <c r="U708" s="3"/>
      <c r="V708" s="3"/>
      <c r="W708" s="1"/>
      <c r="X708" s="1"/>
      <c r="Y708" s="3"/>
      <c r="Z708" s="3"/>
      <c r="AA708" s="3"/>
      <c r="AB708" s="3"/>
      <c r="AC708" s="3"/>
      <c r="AD708" s="3"/>
      <c r="AE708" s="3"/>
      <c r="AF708" s="3"/>
      <c r="AG708" s="3"/>
      <c r="AH708" s="3"/>
      <c r="AI708" s="3"/>
      <c r="AJ708" s="3"/>
      <c r="AK708" s="3"/>
      <c r="AL708" s="3"/>
    </row>
    <row r="709" spans="1:38" s="38" customFormat="1" ht="12" customHeight="1" x14ac:dyDescent="0.2">
      <c r="A709" s="2"/>
      <c r="B709" s="2"/>
      <c r="C709" s="2"/>
      <c r="D709" s="2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7"/>
      <c r="U709" s="3"/>
      <c r="V709" s="3"/>
      <c r="W709" s="1"/>
      <c r="X709" s="1"/>
      <c r="Y709" s="3"/>
      <c r="Z709" s="3"/>
      <c r="AA709" s="3"/>
      <c r="AB709" s="3"/>
      <c r="AC709" s="3"/>
      <c r="AD709" s="3"/>
      <c r="AE709" s="3"/>
      <c r="AF709" s="3"/>
      <c r="AG709" s="3"/>
      <c r="AH709" s="3"/>
      <c r="AI709" s="3"/>
      <c r="AJ709" s="3"/>
      <c r="AK709" s="3"/>
      <c r="AL709" s="3"/>
    </row>
    <row r="710" spans="1:38" s="38" customFormat="1" ht="12" customHeight="1" x14ac:dyDescent="0.2">
      <c r="A710" s="2"/>
      <c r="B710" s="2"/>
      <c r="C710" s="2"/>
      <c r="D710" s="2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7"/>
      <c r="U710" s="3"/>
      <c r="V710" s="3"/>
      <c r="W710" s="1"/>
      <c r="X710" s="1"/>
      <c r="Y710" s="3"/>
      <c r="Z710" s="3"/>
      <c r="AA710" s="3"/>
      <c r="AB710" s="3"/>
      <c r="AC710" s="3"/>
      <c r="AD710" s="3"/>
      <c r="AE710" s="3"/>
      <c r="AF710" s="3"/>
      <c r="AG710" s="3"/>
      <c r="AH710" s="3"/>
      <c r="AI710" s="3"/>
      <c r="AJ710" s="3"/>
      <c r="AK710" s="3"/>
      <c r="AL710" s="3"/>
    </row>
    <row r="711" spans="1:38" s="38" customFormat="1" ht="12" customHeight="1" x14ac:dyDescent="0.2">
      <c r="A711" s="2"/>
      <c r="B711" s="2"/>
      <c r="C711" s="2"/>
      <c r="D711" s="2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7"/>
      <c r="U711" s="3"/>
      <c r="V711" s="3"/>
      <c r="W711" s="1"/>
      <c r="X711" s="1"/>
      <c r="Y711" s="3"/>
      <c r="Z711" s="3"/>
      <c r="AA711" s="3"/>
      <c r="AB711" s="3"/>
      <c r="AC711" s="3"/>
      <c r="AD711" s="3"/>
      <c r="AE711" s="3"/>
      <c r="AF711" s="3"/>
      <c r="AG711" s="3"/>
      <c r="AH711" s="3"/>
      <c r="AI711" s="3"/>
      <c r="AJ711" s="3"/>
      <c r="AK711" s="3"/>
      <c r="AL711" s="3"/>
    </row>
    <row r="712" spans="1:38" s="38" customFormat="1" ht="12" customHeight="1" x14ac:dyDescent="0.2">
      <c r="A712" s="2"/>
      <c r="B712" s="2"/>
      <c r="C712" s="2"/>
      <c r="D712" s="2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7"/>
      <c r="U712" s="3"/>
      <c r="V712" s="3"/>
      <c r="W712" s="1"/>
      <c r="X712" s="1"/>
      <c r="Y712" s="3"/>
      <c r="Z712" s="3"/>
      <c r="AA712" s="3"/>
      <c r="AB712" s="3"/>
      <c r="AC712" s="3"/>
      <c r="AD712" s="3"/>
      <c r="AE712" s="3"/>
      <c r="AF712" s="3"/>
      <c r="AG712" s="3"/>
      <c r="AH712" s="3"/>
      <c r="AI712" s="3"/>
      <c r="AJ712" s="3"/>
      <c r="AK712" s="3"/>
      <c r="AL712" s="3"/>
    </row>
    <row r="713" spans="1:38" s="38" customFormat="1" ht="12" customHeight="1" x14ac:dyDescent="0.2">
      <c r="A713" s="2"/>
      <c r="B713" s="2"/>
      <c r="C713" s="2"/>
      <c r="D713" s="2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7"/>
      <c r="U713" s="3"/>
      <c r="V713" s="3"/>
      <c r="W713" s="1"/>
      <c r="X713" s="1"/>
      <c r="Y713" s="3"/>
      <c r="Z713" s="3"/>
      <c r="AA713" s="3"/>
      <c r="AB713" s="3"/>
      <c r="AC713" s="3"/>
      <c r="AD713" s="3"/>
      <c r="AE713" s="3"/>
      <c r="AF713" s="3"/>
      <c r="AG713" s="3"/>
      <c r="AH713" s="3"/>
      <c r="AI713" s="3"/>
      <c r="AJ713" s="3"/>
      <c r="AK713" s="3"/>
      <c r="AL713" s="3"/>
    </row>
    <row r="714" spans="1:38" s="38" customFormat="1" ht="12" customHeight="1" x14ac:dyDescent="0.2">
      <c r="A714" s="2"/>
      <c r="B714" s="2"/>
      <c r="C714" s="2"/>
      <c r="D714" s="2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7"/>
      <c r="U714" s="3"/>
      <c r="V714" s="3"/>
      <c r="W714" s="1"/>
      <c r="X714" s="1"/>
      <c r="Y714" s="3"/>
      <c r="Z714" s="3"/>
      <c r="AA714" s="3"/>
      <c r="AB714" s="3"/>
      <c r="AC714" s="3"/>
      <c r="AD714" s="3"/>
      <c r="AE714" s="3"/>
      <c r="AF714" s="3"/>
      <c r="AG714" s="3"/>
      <c r="AH714" s="3"/>
      <c r="AI714" s="3"/>
      <c r="AJ714" s="3"/>
      <c r="AK714" s="3"/>
      <c r="AL714" s="3"/>
    </row>
    <row r="715" spans="1:38" s="38" customFormat="1" ht="12" customHeight="1" x14ac:dyDescent="0.2">
      <c r="A715" s="2"/>
      <c r="B715" s="2"/>
      <c r="C715" s="2"/>
      <c r="D715" s="2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7"/>
      <c r="U715" s="3"/>
      <c r="V715" s="3"/>
      <c r="W715" s="1"/>
      <c r="X715" s="1"/>
      <c r="Y715" s="3"/>
      <c r="Z715" s="3"/>
      <c r="AA715" s="3"/>
      <c r="AB715" s="3"/>
      <c r="AC715" s="3"/>
      <c r="AD715" s="3"/>
      <c r="AE715" s="3"/>
      <c r="AF715" s="3"/>
      <c r="AG715" s="3"/>
      <c r="AH715" s="3"/>
      <c r="AI715" s="3"/>
      <c r="AJ715" s="3"/>
      <c r="AK715" s="3"/>
      <c r="AL715" s="3"/>
    </row>
    <row r="716" spans="1:38" s="38" customFormat="1" ht="12" customHeight="1" x14ac:dyDescent="0.2">
      <c r="A716" s="2"/>
      <c r="B716" s="2"/>
      <c r="C716" s="2"/>
      <c r="D716" s="2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7"/>
      <c r="U716" s="3"/>
      <c r="V716" s="3"/>
      <c r="W716" s="1"/>
      <c r="X716" s="1"/>
      <c r="Y716" s="3"/>
      <c r="Z716" s="3"/>
      <c r="AA716" s="3"/>
      <c r="AB716" s="3"/>
      <c r="AC716" s="3"/>
      <c r="AD716" s="3"/>
      <c r="AE716" s="3"/>
      <c r="AF716" s="3"/>
      <c r="AG716" s="3"/>
      <c r="AH716" s="3"/>
      <c r="AI716" s="3"/>
      <c r="AJ716" s="3"/>
      <c r="AK716" s="3"/>
      <c r="AL716" s="3"/>
    </row>
    <row r="717" spans="1:38" s="38" customFormat="1" ht="12" customHeight="1" x14ac:dyDescent="0.2">
      <c r="A717" s="2"/>
      <c r="B717" s="2"/>
      <c r="C717" s="2"/>
      <c r="D717" s="2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7"/>
      <c r="U717" s="3"/>
      <c r="V717" s="3"/>
      <c r="W717" s="1"/>
      <c r="X717" s="1"/>
      <c r="Y717" s="3"/>
      <c r="Z717" s="3"/>
      <c r="AA717" s="3"/>
      <c r="AB717" s="3"/>
      <c r="AC717" s="3"/>
      <c r="AD717" s="3"/>
      <c r="AE717" s="3"/>
      <c r="AF717" s="3"/>
      <c r="AG717" s="3"/>
      <c r="AH717" s="3"/>
      <c r="AI717" s="3"/>
      <c r="AJ717" s="3"/>
      <c r="AK717" s="3"/>
      <c r="AL717" s="3"/>
    </row>
    <row r="718" spans="1:38" s="38" customFormat="1" ht="12" customHeight="1" x14ac:dyDescent="0.2">
      <c r="A718" s="2"/>
      <c r="B718" s="2"/>
      <c r="C718" s="2"/>
      <c r="D718" s="2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7"/>
      <c r="U718" s="3"/>
      <c r="V718" s="3"/>
      <c r="W718" s="1"/>
      <c r="X718" s="1"/>
      <c r="Y718" s="3"/>
      <c r="Z718" s="3"/>
      <c r="AA718" s="3"/>
      <c r="AB718" s="3"/>
      <c r="AC718" s="3"/>
      <c r="AD718" s="3"/>
      <c r="AE718" s="3"/>
      <c r="AF718" s="3"/>
      <c r="AG718" s="3"/>
      <c r="AH718" s="3"/>
      <c r="AI718" s="3"/>
      <c r="AJ718" s="3"/>
      <c r="AK718" s="3"/>
      <c r="AL718" s="3"/>
    </row>
    <row r="719" spans="1:38" s="38" customFormat="1" ht="12" customHeight="1" x14ac:dyDescent="0.2">
      <c r="A719" s="2"/>
      <c r="B719" s="2"/>
      <c r="C719" s="2"/>
      <c r="D719" s="2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7"/>
      <c r="U719" s="3"/>
      <c r="V719" s="3"/>
      <c r="W719" s="1"/>
      <c r="X719" s="1"/>
      <c r="Y719" s="3"/>
      <c r="Z719" s="3"/>
      <c r="AA719" s="3"/>
      <c r="AB719" s="3"/>
      <c r="AC719" s="3"/>
      <c r="AD719" s="3"/>
      <c r="AE719" s="3"/>
      <c r="AF719" s="3"/>
      <c r="AG719" s="3"/>
      <c r="AH719" s="3"/>
      <c r="AI719" s="3"/>
      <c r="AJ719" s="3"/>
      <c r="AK719" s="3"/>
      <c r="AL719" s="3"/>
    </row>
    <row r="720" spans="1:38" s="38" customFormat="1" ht="12" customHeight="1" x14ac:dyDescent="0.2">
      <c r="A720" s="2"/>
      <c r="B720" s="2"/>
      <c r="C720" s="2"/>
      <c r="D720" s="2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7"/>
      <c r="U720" s="3"/>
      <c r="V720" s="3"/>
      <c r="W720" s="1"/>
      <c r="X720" s="1"/>
      <c r="Y720" s="3"/>
      <c r="Z720" s="3"/>
      <c r="AA720" s="3"/>
      <c r="AB720" s="3"/>
      <c r="AC720" s="3"/>
      <c r="AD720" s="3"/>
      <c r="AE720" s="3"/>
      <c r="AF720" s="3"/>
      <c r="AG720" s="3"/>
      <c r="AH720" s="3"/>
      <c r="AI720" s="3"/>
      <c r="AJ720" s="3"/>
      <c r="AK720" s="3"/>
      <c r="AL720" s="3"/>
    </row>
    <row r="721" spans="1:38" s="38" customFormat="1" ht="12" customHeight="1" x14ac:dyDescent="0.2">
      <c r="A721" s="2"/>
      <c r="B721" s="2"/>
      <c r="C721" s="2"/>
      <c r="D721" s="2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7"/>
      <c r="U721" s="3"/>
      <c r="V721" s="3"/>
      <c r="W721" s="1"/>
      <c r="X721" s="1"/>
      <c r="Y721" s="3"/>
      <c r="Z721" s="3"/>
      <c r="AA721" s="3"/>
      <c r="AB721" s="3"/>
      <c r="AC721" s="3"/>
      <c r="AD721" s="3"/>
      <c r="AE721" s="3"/>
      <c r="AF721" s="3"/>
      <c r="AG721" s="3"/>
      <c r="AH721" s="3"/>
      <c r="AI721" s="3"/>
      <c r="AJ721" s="3"/>
      <c r="AK721" s="3"/>
      <c r="AL721" s="3"/>
    </row>
    <row r="722" spans="1:38" s="38" customFormat="1" ht="12" customHeight="1" x14ac:dyDescent="0.2">
      <c r="A722" s="2"/>
      <c r="B722" s="2"/>
      <c r="C722" s="2"/>
      <c r="D722" s="2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7"/>
      <c r="U722" s="3"/>
      <c r="V722" s="3"/>
      <c r="W722" s="1"/>
      <c r="X722" s="1"/>
      <c r="Y722" s="3"/>
      <c r="Z722" s="3"/>
      <c r="AA722" s="3"/>
      <c r="AB722" s="3"/>
      <c r="AC722" s="3"/>
      <c r="AD722" s="3"/>
      <c r="AE722" s="3"/>
      <c r="AF722" s="3"/>
      <c r="AG722" s="3"/>
      <c r="AH722" s="3"/>
      <c r="AI722" s="3"/>
      <c r="AJ722" s="3"/>
      <c r="AK722" s="3"/>
      <c r="AL722" s="3"/>
    </row>
    <row r="723" spans="1:38" s="38" customFormat="1" ht="12" customHeight="1" x14ac:dyDescent="0.2">
      <c r="A723" s="2"/>
      <c r="B723" s="2"/>
      <c r="C723" s="2"/>
      <c r="D723" s="2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7"/>
      <c r="U723" s="3"/>
      <c r="V723" s="3"/>
      <c r="W723" s="1"/>
      <c r="X723" s="1"/>
      <c r="Y723" s="3"/>
      <c r="Z723" s="3"/>
      <c r="AA723" s="3"/>
      <c r="AB723" s="3"/>
      <c r="AC723" s="3"/>
      <c r="AD723" s="3"/>
      <c r="AE723" s="3"/>
      <c r="AF723" s="3"/>
      <c r="AG723" s="3"/>
      <c r="AH723" s="3"/>
      <c r="AI723" s="3"/>
      <c r="AJ723" s="3"/>
      <c r="AK723" s="3"/>
      <c r="AL723" s="3"/>
    </row>
    <row r="724" spans="1:38" s="38" customFormat="1" ht="12" customHeight="1" x14ac:dyDescent="0.2">
      <c r="A724" s="2"/>
      <c r="B724" s="2"/>
      <c r="C724" s="2"/>
      <c r="D724" s="2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7"/>
      <c r="U724" s="3"/>
      <c r="V724" s="3"/>
      <c r="W724" s="1"/>
      <c r="X724" s="1"/>
      <c r="Y724" s="3"/>
      <c r="Z724" s="3"/>
      <c r="AA724" s="3"/>
      <c r="AB724" s="3"/>
      <c r="AC724" s="3"/>
      <c r="AD724" s="3"/>
      <c r="AE724" s="3"/>
      <c r="AF724" s="3"/>
      <c r="AG724" s="3"/>
      <c r="AH724" s="3"/>
      <c r="AI724" s="3"/>
      <c r="AJ724" s="3"/>
      <c r="AK724" s="3"/>
      <c r="AL724" s="3"/>
    </row>
    <row r="725" spans="1:38" s="38" customFormat="1" ht="12" customHeight="1" x14ac:dyDescent="0.2">
      <c r="A725" s="2"/>
      <c r="B725" s="2"/>
      <c r="C725" s="2"/>
      <c r="D725" s="2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7"/>
      <c r="U725" s="3"/>
      <c r="V725" s="3"/>
      <c r="W725" s="1"/>
      <c r="X725" s="1"/>
      <c r="Y725" s="3"/>
      <c r="Z725" s="3"/>
      <c r="AA725" s="3"/>
      <c r="AB725" s="3"/>
      <c r="AC725" s="3"/>
      <c r="AD725" s="3"/>
      <c r="AE725" s="3"/>
      <c r="AF725" s="3"/>
      <c r="AG725" s="3"/>
      <c r="AH725" s="3"/>
      <c r="AI725" s="3"/>
      <c r="AJ725" s="3"/>
      <c r="AK725" s="3"/>
      <c r="AL725" s="3"/>
    </row>
    <row r="726" spans="1:38" s="38" customFormat="1" ht="12" customHeight="1" x14ac:dyDescent="0.2">
      <c r="A726" s="2"/>
      <c r="B726" s="2"/>
      <c r="C726" s="2"/>
      <c r="D726" s="2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7"/>
      <c r="U726" s="3"/>
      <c r="V726" s="3"/>
      <c r="W726" s="1"/>
      <c r="X726" s="1"/>
      <c r="Y726" s="3"/>
      <c r="Z726" s="3"/>
      <c r="AA726" s="3"/>
      <c r="AB726" s="3"/>
      <c r="AC726" s="3"/>
      <c r="AD726" s="3"/>
      <c r="AE726" s="3"/>
      <c r="AF726" s="3"/>
      <c r="AG726" s="3"/>
      <c r="AH726" s="3"/>
      <c r="AI726" s="3"/>
      <c r="AJ726" s="3"/>
      <c r="AK726" s="3"/>
      <c r="AL726" s="3"/>
    </row>
    <row r="727" spans="1:38" s="38" customFormat="1" ht="12" customHeight="1" x14ac:dyDescent="0.2">
      <c r="A727" s="2"/>
      <c r="B727" s="2"/>
      <c r="C727" s="2"/>
      <c r="D727" s="2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7"/>
      <c r="U727" s="3"/>
      <c r="V727" s="3"/>
      <c r="W727" s="1"/>
      <c r="X727" s="1"/>
      <c r="Y727" s="3"/>
      <c r="Z727" s="3"/>
      <c r="AA727" s="3"/>
      <c r="AB727" s="3"/>
      <c r="AC727" s="3"/>
      <c r="AD727" s="3"/>
      <c r="AE727" s="3"/>
      <c r="AF727" s="3"/>
      <c r="AG727" s="3"/>
      <c r="AH727" s="3"/>
      <c r="AI727" s="3"/>
      <c r="AJ727" s="3"/>
      <c r="AK727" s="3"/>
      <c r="AL727" s="3"/>
    </row>
    <row r="728" spans="1:38" s="38" customFormat="1" ht="12" customHeight="1" x14ac:dyDescent="0.2">
      <c r="A728" s="2"/>
      <c r="B728" s="2"/>
      <c r="C728" s="2"/>
      <c r="D728" s="2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7"/>
      <c r="U728" s="3"/>
      <c r="V728" s="3"/>
      <c r="W728" s="1"/>
      <c r="X728" s="1"/>
      <c r="Y728" s="3"/>
      <c r="Z728" s="3"/>
      <c r="AA728" s="3"/>
      <c r="AB728" s="3"/>
      <c r="AC728" s="3"/>
      <c r="AD728" s="3"/>
      <c r="AE728" s="3"/>
      <c r="AF728" s="3"/>
      <c r="AG728" s="3"/>
      <c r="AH728" s="3"/>
      <c r="AI728" s="3"/>
      <c r="AJ728" s="3"/>
      <c r="AK728" s="3"/>
      <c r="AL728" s="3"/>
    </row>
    <row r="729" spans="1:38" s="38" customFormat="1" ht="12" customHeight="1" x14ac:dyDescent="0.2">
      <c r="A729" s="2"/>
      <c r="B729" s="2"/>
      <c r="C729" s="2"/>
      <c r="D729" s="2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7"/>
      <c r="U729" s="3"/>
      <c r="V729" s="3"/>
      <c r="W729" s="1"/>
      <c r="X729" s="1"/>
      <c r="Y729" s="3"/>
      <c r="Z729" s="3"/>
      <c r="AA729" s="3"/>
      <c r="AB729" s="3"/>
      <c r="AC729" s="3"/>
      <c r="AD729" s="3"/>
      <c r="AE729" s="3"/>
      <c r="AF729" s="3"/>
      <c r="AG729" s="3"/>
      <c r="AH729" s="3"/>
      <c r="AI729" s="3"/>
      <c r="AJ729" s="3"/>
      <c r="AK729" s="3"/>
      <c r="AL729" s="3"/>
    </row>
    <row r="730" spans="1:38" s="38" customFormat="1" ht="12" customHeight="1" x14ac:dyDescent="0.2">
      <c r="A730" s="2"/>
      <c r="B730" s="2"/>
      <c r="C730" s="2"/>
      <c r="D730" s="2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7"/>
      <c r="U730" s="3"/>
      <c r="V730" s="3"/>
      <c r="W730" s="1"/>
      <c r="X730" s="1"/>
      <c r="Y730" s="3"/>
      <c r="Z730" s="3"/>
      <c r="AA730" s="3"/>
      <c r="AB730" s="3"/>
      <c r="AC730" s="3"/>
      <c r="AD730" s="3"/>
      <c r="AE730" s="3"/>
      <c r="AF730" s="3"/>
      <c r="AG730" s="3"/>
      <c r="AH730" s="3"/>
      <c r="AI730" s="3"/>
      <c r="AJ730" s="3"/>
      <c r="AK730" s="3"/>
      <c r="AL730" s="3"/>
    </row>
    <row r="731" spans="1:38" s="38" customFormat="1" ht="12" customHeight="1" x14ac:dyDescent="0.2">
      <c r="A731" s="2"/>
      <c r="B731" s="2"/>
      <c r="C731" s="2"/>
      <c r="D731" s="2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7"/>
      <c r="U731" s="3"/>
      <c r="V731" s="3"/>
      <c r="W731" s="1"/>
      <c r="X731" s="1"/>
      <c r="Y731" s="3"/>
      <c r="Z731" s="3"/>
      <c r="AA731" s="3"/>
      <c r="AB731" s="3"/>
      <c r="AC731" s="3"/>
      <c r="AD731" s="3"/>
      <c r="AE731" s="3"/>
      <c r="AF731" s="3"/>
      <c r="AG731" s="3"/>
      <c r="AH731" s="3"/>
      <c r="AI731" s="3"/>
      <c r="AJ731" s="3"/>
      <c r="AK731" s="3"/>
      <c r="AL731" s="3"/>
    </row>
    <row r="732" spans="1:38" s="38" customFormat="1" ht="12" customHeight="1" x14ac:dyDescent="0.2">
      <c r="A732" s="2"/>
      <c r="B732" s="2"/>
      <c r="C732" s="2"/>
      <c r="D732" s="2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7"/>
      <c r="U732" s="3"/>
      <c r="V732" s="3"/>
      <c r="W732" s="1"/>
      <c r="X732" s="1"/>
      <c r="Y732" s="3"/>
      <c r="Z732" s="3"/>
      <c r="AA732" s="3"/>
      <c r="AB732" s="3"/>
      <c r="AC732" s="3"/>
      <c r="AD732" s="3"/>
      <c r="AE732" s="3"/>
      <c r="AF732" s="3"/>
      <c r="AG732" s="3"/>
      <c r="AH732" s="3"/>
      <c r="AI732" s="3"/>
      <c r="AJ732" s="3"/>
      <c r="AK732" s="3"/>
      <c r="AL732" s="3"/>
    </row>
    <row r="733" spans="1:38" s="38" customFormat="1" ht="12" customHeight="1" x14ac:dyDescent="0.2">
      <c r="A733" s="2"/>
      <c r="B733" s="2"/>
      <c r="C733" s="2"/>
      <c r="D733" s="2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7"/>
      <c r="U733" s="3"/>
      <c r="V733" s="3"/>
      <c r="W733" s="1"/>
      <c r="X733" s="1"/>
      <c r="Y733" s="3"/>
      <c r="Z733" s="3"/>
      <c r="AA733" s="3"/>
      <c r="AB733" s="3"/>
      <c r="AC733" s="3"/>
      <c r="AD733" s="3"/>
      <c r="AE733" s="3"/>
      <c r="AF733" s="3"/>
      <c r="AG733" s="3"/>
      <c r="AH733" s="3"/>
      <c r="AI733" s="3"/>
      <c r="AJ733" s="3"/>
      <c r="AK733" s="3"/>
      <c r="AL733" s="3"/>
    </row>
    <row r="734" spans="1:38" s="38" customFormat="1" ht="12" customHeight="1" x14ac:dyDescent="0.2">
      <c r="A734" s="2"/>
      <c r="B734" s="2"/>
      <c r="C734" s="2"/>
      <c r="D734" s="2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7"/>
      <c r="U734" s="3"/>
      <c r="V734" s="3"/>
      <c r="W734" s="1"/>
      <c r="X734" s="1"/>
      <c r="Y734" s="3"/>
      <c r="Z734" s="3"/>
      <c r="AA734" s="3"/>
      <c r="AB734" s="3"/>
      <c r="AC734" s="3"/>
      <c r="AD734" s="3"/>
      <c r="AE734" s="3"/>
      <c r="AF734" s="3"/>
      <c r="AG734" s="3"/>
      <c r="AH734" s="3"/>
      <c r="AI734" s="3"/>
      <c r="AJ734" s="3"/>
      <c r="AK734" s="3"/>
      <c r="AL734" s="3"/>
    </row>
    <row r="735" spans="1:38" s="38" customFormat="1" ht="12" customHeight="1" x14ac:dyDescent="0.2">
      <c r="A735" s="2"/>
      <c r="B735" s="2"/>
      <c r="C735" s="2"/>
      <c r="D735" s="2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7"/>
      <c r="U735" s="3"/>
      <c r="V735" s="3"/>
      <c r="W735" s="1"/>
      <c r="X735" s="1"/>
      <c r="Y735" s="3"/>
      <c r="Z735" s="3"/>
      <c r="AA735" s="3"/>
      <c r="AB735" s="3"/>
      <c r="AC735" s="3"/>
      <c r="AD735" s="3"/>
      <c r="AE735" s="3"/>
      <c r="AF735" s="3"/>
      <c r="AG735" s="3"/>
      <c r="AH735" s="3"/>
      <c r="AI735" s="3"/>
      <c r="AJ735" s="3"/>
      <c r="AK735" s="3"/>
      <c r="AL735" s="3"/>
    </row>
    <row r="736" spans="1:38" s="38" customFormat="1" ht="12" customHeight="1" x14ac:dyDescent="0.2">
      <c r="A736" s="2"/>
      <c r="B736" s="2"/>
      <c r="C736" s="2"/>
      <c r="D736" s="2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7"/>
      <c r="U736" s="3"/>
      <c r="V736" s="3"/>
      <c r="W736" s="1"/>
      <c r="X736" s="1"/>
      <c r="Y736" s="3"/>
      <c r="Z736" s="3"/>
      <c r="AA736" s="3"/>
      <c r="AB736" s="3"/>
      <c r="AC736" s="3"/>
      <c r="AD736" s="3"/>
      <c r="AE736" s="3"/>
      <c r="AF736" s="3"/>
      <c r="AG736" s="3"/>
      <c r="AH736" s="3"/>
      <c r="AI736" s="3"/>
      <c r="AJ736" s="3"/>
      <c r="AK736" s="3"/>
      <c r="AL736" s="3"/>
    </row>
    <row r="737" spans="1:38" s="38" customFormat="1" ht="12" customHeight="1" x14ac:dyDescent="0.2">
      <c r="A737" s="2"/>
      <c r="B737" s="2"/>
      <c r="C737" s="2"/>
      <c r="D737" s="2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7"/>
      <c r="U737" s="3"/>
      <c r="V737" s="3"/>
      <c r="W737" s="1"/>
      <c r="X737" s="1"/>
      <c r="Y737" s="3"/>
      <c r="Z737" s="3"/>
      <c r="AA737" s="3"/>
      <c r="AB737" s="3"/>
      <c r="AC737" s="3"/>
      <c r="AD737" s="3"/>
      <c r="AE737" s="3"/>
      <c r="AF737" s="3"/>
      <c r="AG737" s="3"/>
      <c r="AH737" s="3"/>
      <c r="AI737" s="3"/>
      <c r="AJ737" s="3"/>
      <c r="AK737" s="3"/>
      <c r="AL737" s="3"/>
    </row>
    <row r="738" spans="1:38" s="38" customFormat="1" ht="12" customHeight="1" x14ac:dyDescent="0.2">
      <c r="A738" s="2"/>
      <c r="B738" s="2"/>
      <c r="C738" s="2"/>
      <c r="D738" s="2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7"/>
      <c r="U738" s="3"/>
      <c r="V738" s="3"/>
      <c r="W738" s="1"/>
      <c r="X738" s="1"/>
      <c r="Y738" s="3"/>
      <c r="Z738" s="3"/>
      <c r="AA738" s="3"/>
      <c r="AB738" s="3"/>
      <c r="AC738" s="3"/>
      <c r="AD738" s="3"/>
      <c r="AE738" s="3"/>
      <c r="AF738" s="3"/>
      <c r="AG738" s="3"/>
      <c r="AH738" s="3"/>
      <c r="AI738" s="3"/>
      <c r="AJ738" s="3"/>
      <c r="AK738" s="3"/>
      <c r="AL738" s="3"/>
    </row>
    <row r="739" spans="1:38" s="38" customFormat="1" ht="12" customHeight="1" x14ac:dyDescent="0.2">
      <c r="A739" s="2"/>
      <c r="B739" s="2"/>
      <c r="C739" s="2"/>
      <c r="D739" s="2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7"/>
      <c r="U739" s="3"/>
      <c r="V739" s="3"/>
      <c r="W739" s="1"/>
      <c r="X739" s="1"/>
      <c r="Y739" s="3"/>
      <c r="Z739" s="3"/>
      <c r="AA739" s="3"/>
      <c r="AB739" s="3"/>
      <c r="AC739" s="3"/>
      <c r="AD739" s="3"/>
      <c r="AE739" s="3"/>
      <c r="AF739" s="3"/>
      <c r="AG739" s="3"/>
      <c r="AH739" s="3"/>
      <c r="AI739" s="3"/>
      <c r="AJ739" s="3"/>
      <c r="AK739" s="3"/>
      <c r="AL739" s="3"/>
    </row>
    <row r="740" spans="1:38" s="38" customFormat="1" ht="12" customHeight="1" x14ac:dyDescent="0.2">
      <c r="A740" s="2"/>
      <c r="B740" s="2"/>
      <c r="C740" s="2"/>
      <c r="D740" s="2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7"/>
      <c r="U740" s="3"/>
      <c r="V740" s="3"/>
      <c r="W740" s="1"/>
      <c r="X740" s="1"/>
      <c r="Y740" s="3"/>
      <c r="Z740" s="3"/>
      <c r="AA740" s="3"/>
      <c r="AB740" s="3"/>
      <c r="AC740" s="3"/>
      <c r="AD740" s="3"/>
      <c r="AE740" s="3"/>
      <c r="AF740" s="3"/>
      <c r="AG740" s="3"/>
      <c r="AH740" s="3"/>
      <c r="AI740" s="3"/>
      <c r="AJ740" s="3"/>
      <c r="AK740" s="3"/>
      <c r="AL740" s="3"/>
    </row>
    <row r="741" spans="1:38" s="38" customFormat="1" ht="12" customHeight="1" x14ac:dyDescent="0.2">
      <c r="A741" s="2"/>
      <c r="B741" s="2"/>
      <c r="C741" s="2"/>
      <c r="D741" s="2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7"/>
      <c r="U741" s="3"/>
      <c r="V741" s="3"/>
      <c r="W741" s="1"/>
      <c r="X741" s="1"/>
      <c r="Y741" s="3"/>
      <c r="Z741" s="3"/>
      <c r="AA741" s="3"/>
      <c r="AB741" s="3"/>
      <c r="AC741" s="3"/>
      <c r="AD741" s="3"/>
      <c r="AE741" s="3"/>
      <c r="AF741" s="3"/>
      <c r="AG741" s="3"/>
      <c r="AH741" s="3"/>
      <c r="AI741" s="3"/>
      <c r="AJ741" s="3"/>
      <c r="AK741" s="3"/>
      <c r="AL741" s="3"/>
    </row>
    <row r="742" spans="1:38" s="38" customFormat="1" ht="12" customHeight="1" x14ac:dyDescent="0.2">
      <c r="A742" s="2"/>
      <c r="B742" s="2"/>
      <c r="C742" s="2"/>
      <c r="D742" s="2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7"/>
      <c r="U742" s="3"/>
      <c r="V742" s="3"/>
      <c r="W742" s="1"/>
      <c r="X742" s="1"/>
      <c r="Y742" s="3"/>
      <c r="Z742" s="3"/>
      <c r="AA742" s="3"/>
      <c r="AB742" s="3"/>
      <c r="AC742" s="3"/>
      <c r="AD742" s="3"/>
      <c r="AE742" s="3"/>
      <c r="AF742" s="3"/>
      <c r="AG742" s="3"/>
      <c r="AH742" s="3"/>
      <c r="AI742" s="3"/>
      <c r="AJ742" s="3"/>
      <c r="AK742" s="3"/>
      <c r="AL742" s="3"/>
    </row>
    <row r="743" spans="1:38" s="38" customFormat="1" ht="12" customHeight="1" x14ac:dyDescent="0.2">
      <c r="A743" s="2"/>
      <c r="B743" s="2"/>
      <c r="C743" s="2"/>
      <c r="D743" s="2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7"/>
      <c r="U743" s="3"/>
      <c r="V743" s="3"/>
      <c r="W743" s="1"/>
      <c r="X743" s="1"/>
      <c r="Y743" s="3"/>
      <c r="Z743" s="3"/>
      <c r="AA743" s="3"/>
      <c r="AB743" s="3"/>
      <c r="AC743" s="3"/>
      <c r="AD743" s="3"/>
      <c r="AE743" s="3"/>
      <c r="AF743" s="3"/>
      <c r="AG743" s="3"/>
      <c r="AH743" s="3"/>
      <c r="AI743" s="3"/>
      <c r="AJ743" s="3"/>
      <c r="AK743" s="3"/>
      <c r="AL743" s="3"/>
    </row>
    <row r="744" spans="1:38" s="38" customFormat="1" ht="12" customHeight="1" x14ac:dyDescent="0.2">
      <c r="A744" s="2"/>
      <c r="B744" s="2"/>
      <c r="C744" s="2"/>
      <c r="D744" s="2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7"/>
      <c r="U744" s="3"/>
      <c r="V744" s="3"/>
      <c r="W744" s="1"/>
      <c r="X744" s="1"/>
      <c r="Y744" s="3"/>
      <c r="Z744" s="3"/>
      <c r="AA744" s="3"/>
      <c r="AB744" s="3"/>
      <c r="AC744" s="3"/>
      <c r="AD744" s="3"/>
      <c r="AE744" s="3"/>
      <c r="AF744" s="3"/>
      <c r="AG744" s="3"/>
      <c r="AH744" s="3"/>
      <c r="AI744" s="3"/>
      <c r="AJ744" s="3"/>
      <c r="AK744" s="3"/>
      <c r="AL744" s="3"/>
    </row>
    <row r="745" spans="1:38" s="38" customFormat="1" ht="12" customHeight="1" x14ac:dyDescent="0.2">
      <c r="A745" s="2"/>
      <c r="B745" s="2"/>
      <c r="C745" s="2"/>
      <c r="D745" s="2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7"/>
      <c r="U745" s="3"/>
      <c r="V745" s="3"/>
      <c r="W745" s="1"/>
      <c r="X745" s="1"/>
      <c r="Y745" s="3"/>
      <c r="Z745" s="3"/>
      <c r="AA745" s="3"/>
      <c r="AB745" s="3"/>
      <c r="AC745" s="3"/>
      <c r="AD745" s="3"/>
      <c r="AE745" s="3"/>
      <c r="AF745" s="3"/>
      <c r="AG745" s="3"/>
      <c r="AH745" s="3"/>
      <c r="AI745" s="3"/>
      <c r="AJ745" s="3"/>
      <c r="AK745" s="3"/>
      <c r="AL745" s="3"/>
    </row>
    <row r="746" spans="1:38" s="38" customFormat="1" ht="12" customHeight="1" x14ac:dyDescent="0.2">
      <c r="A746" s="2"/>
      <c r="B746" s="2"/>
      <c r="C746" s="2"/>
      <c r="D746" s="2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7"/>
      <c r="U746" s="3"/>
      <c r="V746" s="3"/>
      <c r="W746" s="1"/>
      <c r="X746" s="1"/>
      <c r="Y746" s="3"/>
      <c r="Z746" s="3"/>
      <c r="AA746" s="3"/>
      <c r="AB746" s="3"/>
      <c r="AC746" s="3"/>
      <c r="AD746" s="3"/>
      <c r="AE746" s="3"/>
      <c r="AF746" s="3"/>
      <c r="AG746" s="3"/>
      <c r="AH746" s="3"/>
      <c r="AI746" s="3"/>
      <c r="AJ746" s="3"/>
      <c r="AK746" s="3"/>
      <c r="AL746" s="3"/>
    </row>
    <row r="747" spans="1:38" s="38" customFormat="1" ht="12" customHeight="1" x14ac:dyDescent="0.2">
      <c r="A747" s="2"/>
      <c r="B747" s="2"/>
      <c r="C747" s="2"/>
      <c r="D747" s="2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7"/>
      <c r="U747" s="3"/>
      <c r="V747" s="3"/>
      <c r="W747" s="1"/>
      <c r="X747" s="1"/>
      <c r="Y747" s="3"/>
      <c r="Z747" s="3"/>
      <c r="AA747" s="3"/>
      <c r="AB747" s="3"/>
      <c r="AC747" s="3"/>
      <c r="AD747" s="3"/>
      <c r="AE747" s="3"/>
      <c r="AF747" s="3"/>
      <c r="AG747" s="3"/>
      <c r="AH747" s="3"/>
      <c r="AI747" s="3"/>
      <c r="AJ747" s="3"/>
      <c r="AK747" s="3"/>
      <c r="AL747" s="3"/>
    </row>
    <row r="748" spans="1:38" s="38" customFormat="1" ht="12" customHeight="1" x14ac:dyDescent="0.2">
      <c r="A748" s="2"/>
      <c r="B748" s="2"/>
      <c r="C748" s="2"/>
      <c r="D748" s="2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7"/>
      <c r="U748" s="3"/>
      <c r="V748" s="3"/>
      <c r="W748" s="1"/>
      <c r="X748" s="1"/>
      <c r="Y748" s="3"/>
      <c r="Z748" s="3"/>
      <c r="AA748" s="3"/>
      <c r="AB748" s="3"/>
      <c r="AC748" s="3"/>
      <c r="AD748" s="3"/>
      <c r="AE748" s="3"/>
      <c r="AF748" s="3"/>
      <c r="AG748" s="3"/>
      <c r="AH748" s="3"/>
      <c r="AI748" s="3"/>
      <c r="AJ748" s="3"/>
      <c r="AK748" s="3"/>
      <c r="AL748" s="3"/>
    </row>
    <row r="749" spans="1:38" s="38" customFormat="1" ht="12" customHeight="1" x14ac:dyDescent="0.2">
      <c r="A749" s="2"/>
      <c r="B749" s="2"/>
      <c r="C749" s="2"/>
      <c r="D749" s="2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7"/>
      <c r="U749" s="3"/>
      <c r="V749" s="3"/>
      <c r="W749" s="1"/>
      <c r="X749" s="1"/>
      <c r="Y749" s="3"/>
      <c r="Z749" s="3"/>
      <c r="AA749" s="3"/>
      <c r="AB749" s="3"/>
      <c r="AC749" s="3"/>
      <c r="AD749" s="3"/>
      <c r="AE749" s="3"/>
      <c r="AF749" s="3"/>
      <c r="AG749" s="3"/>
      <c r="AH749" s="3"/>
      <c r="AI749" s="3"/>
      <c r="AJ749" s="3"/>
      <c r="AK749" s="3"/>
      <c r="AL749" s="3"/>
    </row>
    <row r="750" spans="1:38" s="38" customFormat="1" ht="12" customHeight="1" x14ac:dyDescent="0.2">
      <c r="A750" s="2"/>
      <c r="B750" s="2"/>
      <c r="C750" s="2"/>
      <c r="D750" s="2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7"/>
      <c r="U750" s="3"/>
      <c r="V750" s="3"/>
      <c r="W750" s="1"/>
      <c r="X750" s="1"/>
      <c r="Y750" s="3"/>
      <c r="Z750" s="3"/>
      <c r="AA750" s="3"/>
      <c r="AB750" s="3"/>
      <c r="AC750" s="3"/>
      <c r="AD750" s="3"/>
      <c r="AE750" s="3"/>
      <c r="AF750" s="3"/>
      <c r="AG750" s="3"/>
      <c r="AH750" s="3"/>
      <c r="AI750" s="3"/>
      <c r="AJ750" s="3"/>
      <c r="AK750" s="3"/>
      <c r="AL750" s="3"/>
    </row>
    <row r="751" spans="1:38" s="38" customFormat="1" ht="12" customHeight="1" x14ac:dyDescent="0.2">
      <c r="A751" s="2"/>
      <c r="B751" s="2"/>
      <c r="C751" s="2"/>
      <c r="D751" s="2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7"/>
      <c r="U751" s="3"/>
      <c r="V751" s="3"/>
      <c r="W751" s="1"/>
      <c r="X751" s="1"/>
      <c r="Y751" s="3"/>
      <c r="Z751" s="3"/>
      <c r="AA751" s="3"/>
      <c r="AB751" s="3"/>
      <c r="AC751" s="3"/>
      <c r="AD751" s="3"/>
      <c r="AE751" s="3"/>
      <c r="AF751" s="3"/>
      <c r="AG751" s="3"/>
      <c r="AH751" s="3"/>
      <c r="AI751" s="3"/>
      <c r="AJ751" s="3"/>
      <c r="AK751" s="3"/>
      <c r="AL751" s="3"/>
    </row>
    <row r="752" spans="1:38" s="38" customFormat="1" ht="12" customHeight="1" x14ac:dyDescent="0.2">
      <c r="A752" s="2"/>
      <c r="B752" s="2"/>
      <c r="C752" s="2"/>
      <c r="D752" s="2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7"/>
      <c r="U752" s="3"/>
      <c r="V752" s="3"/>
      <c r="W752" s="1"/>
      <c r="X752" s="1"/>
      <c r="Y752" s="3"/>
      <c r="Z752" s="3"/>
      <c r="AA752" s="3"/>
      <c r="AB752" s="3"/>
      <c r="AC752" s="3"/>
      <c r="AD752" s="3"/>
      <c r="AE752" s="3"/>
      <c r="AF752" s="3"/>
      <c r="AG752" s="3"/>
      <c r="AH752" s="3"/>
      <c r="AI752" s="3"/>
      <c r="AJ752" s="3"/>
      <c r="AK752" s="3"/>
      <c r="AL752" s="3"/>
    </row>
    <row r="753" spans="1:38" s="38" customFormat="1" ht="12" customHeight="1" x14ac:dyDescent="0.2">
      <c r="A753" s="2"/>
      <c r="B753" s="2"/>
      <c r="C753" s="2"/>
      <c r="D753" s="2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7"/>
      <c r="U753" s="3"/>
      <c r="V753" s="3"/>
      <c r="W753" s="1"/>
      <c r="X753" s="1"/>
      <c r="Y753" s="3"/>
      <c r="Z753" s="3"/>
      <c r="AA753" s="3"/>
      <c r="AB753" s="3"/>
      <c r="AC753" s="3"/>
      <c r="AD753" s="3"/>
      <c r="AE753" s="3"/>
      <c r="AF753" s="3"/>
      <c r="AG753" s="3"/>
      <c r="AH753" s="3"/>
      <c r="AI753" s="3"/>
      <c r="AJ753" s="3"/>
      <c r="AK753" s="3"/>
      <c r="AL753" s="3"/>
    </row>
    <row r="754" spans="1:38" s="38" customFormat="1" ht="12" customHeight="1" x14ac:dyDescent="0.2">
      <c r="A754" s="2"/>
      <c r="B754" s="2"/>
      <c r="C754" s="2"/>
      <c r="D754" s="2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7"/>
      <c r="U754" s="3"/>
      <c r="V754" s="3"/>
      <c r="W754" s="1"/>
      <c r="X754" s="1"/>
      <c r="Y754" s="3"/>
      <c r="Z754" s="3"/>
      <c r="AA754" s="3"/>
      <c r="AB754" s="3"/>
      <c r="AC754" s="3"/>
      <c r="AD754" s="3"/>
      <c r="AE754" s="3"/>
      <c r="AF754" s="3"/>
      <c r="AG754" s="3"/>
      <c r="AH754" s="3"/>
      <c r="AI754" s="3"/>
      <c r="AJ754" s="3"/>
      <c r="AK754" s="3"/>
      <c r="AL754" s="3"/>
    </row>
    <row r="755" spans="1:38" s="38" customFormat="1" ht="12" customHeight="1" x14ac:dyDescent="0.2">
      <c r="A755" s="2"/>
      <c r="B755" s="2"/>
      <c r="C755" s="2"/>
      <c r="D755" s="2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7"/>
      <c r="U755" s="3"/>
      <c r="V755" s="3"/>
      <c r="W755" s="1"/>
      <c r="X755" s="1"/>
      <c r="Y755" s="3"/>
      <c r="Z755" s="3"/>
      <c r="AA755" s="3"/>
      <c r="AB755" s="3"/>
      <c r="AC755" s="3"/>
      <c r="AD755" s="3"/>
      <c r="AE755" s="3"/>
      <c r="AF755" s="3"/>
      <c r="AG755" s="3"/>
      <c r="AH755" s="3"/>
      <c r="AI755" s="3"/>
      <c r="AJ755" s="3"/>
      <c r="AK755" s="3"/>
      <c r="AL755" s="3"/>
    </row>
    <row r="756" spans="1:38" s="38" customFormat="1" ht="12" customHeight="1" x14ac:dyDescent="0.2">
      <c r="A756" s="2"/>
      <c r="B756" s="2"/>
      <c r="C756" s="2"/>
      <c r="D756" s="2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7"/>
      <c r="U756" s="3"/>
      <c r="V756" s="3"/>
      <c r="W756" s="1"/>
      <c r="X756" s="1"/>
      <c r="Y756" s="3"/>
      <c r="Z756" s="3"/>
      <c r="AA756" s="3"/>
      <c r="AB756" s="3"/>
      <c r="AC756" s="3"/>
      <c r="AD756" s="3"/>
      <c r="AE756" s="3"/>
      <c r="AF756" s="3"/>
      <c r="AG756" s="3"/>
      <c r="AH756" s="3"/>
      <c r="AI756" s="3"/>
      <c r="AJ756" s="3"/>
      <c r="AK756" s="3"/>
      <c r="AL756" s="3"/>
    </row>
    <row r="757" spans="1:38" s="38" customFormat="1" ht="12" customHeight="1" x14ac:dyDescent="0.2">
      <c r="A757" s="2"/>
      <c r="B757" s="2"/>
      <c r="C757" s="2"/>
      <c r="D757" s="2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7"/>
      <c r="U757" s="3"/>
      <c r="V757" s="3"/>
      <c r="W757" s="1"/>
      <c r="X757" s="1"/>
      <c r="Y757" s="3"/>
      <c r="Z757" s="3"/>
      <c r="AA757" s="3"/>
      <c r="AB757" s="3"/>
      <c r="AC757" s="3"/>
      <c r="AD757" s="3"/>
      <c r="AE757" s="3"/>
      <c r="AF757" s="3"/>
      <c r="AG757" s="3"/>
      <c r="AH757" s="3"/>
      <c r="AI757" s="3"/>
      <c r="AJ757" s="3"/>
      <c r="AK757" s="3"/>
      <c r="AL757" s="3"/>
    </row>
    <row r="758" spans="1:38" s="38" customFormat="1" ht="12" customHeight="1" x14ac:dyDescent="0.2">
      <c r="A758" s="2"/>
      <c r="B758" s="2"/>
      <c r="C758" s="2"/>
      <c r="D758" s="2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7"/>
      <c r="U758" s="3"/>
      <c r="V758" s="3"/>
      <c r="W758" s="1"/>
      <c r="X758" s="1"/>
      <c r="Y758" s="3"/>
      <c r="Z758" s="3"/>
      <c r="AA758" s="3"/>
      <c r="AB758" s="3"/>
      <c r="AC758" s="3"/>
      <c r="AD758" s="3"/>
      <c r="AE758" s="3"/>
      <c r="AF758" s="3"/>
      <c r="AG758" s="3"/>
      <c r="AH758" s="3"/>
      <c r="AI758" s="3"/>
      <c r="AJ758" s="3"/>
      <c r="AK758" s="3"/>
      <c r="AL758" s="3"/>
    </row>
    <row r="759" spans="1:38" s="38" customFormat="1" ht="12" customHeight="1" x14ac:dyDescent="0.2">
      <c r="A759" s="2"/>
      <c r="B759" s="2"/>
      <c r="C759" s="2"/>
      <c r="D759" s="2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7"/>
      <c r="U759" s="3"/>
      <c r="V759" s="3"/>
      <c r="W759" s="1"/>
      <c r="X759" s="1"/>
      <c r="Y759" s="3"/>
      <c r="Z759" s="3"/>
      <c r="AA759" s="3"/>
      <c r="AB759" s="3"/>
      <c r="AC759" s="3"/>
      <c r="AD759" s="3"/>
      <c r="AE759" s="3"/>
      <c r="AF759" s="3"/>
      <c r="AG759" s="3"/>
      <c r="AH759" s="3"/>
      <c r="AI759" s="3"/>
      <c r="AJ759" s="3"/>
      <c r="AK759" s="3"/>
      <c r="AL759" s="3"/>
    </row>
    <row r="760" spans="1:38" s="38" customFormat="1" ht="12" customHeight="1" x14ac:dyDescent="0.2">
      <c r="A760" s="2"/>
      <c r="B760" s="2"/>
      <c r="C760" s="2"/>
      <c r="D760" s="2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7"/>
      <c r="U760" s="3"/>
      <c r="V760" s="3"/>
      <c r="W760" s="1"/>
      <c r="X760" s="1"/>
      <c r="Y760" s="3"/>
      <c r="Z760" s="3"/>
      <c r="AA760" s="3"/>
      <c r="AB760" s="3"/>
      <c r="AC760" s="3"/>
      <c r="AD760" s="3"/>
      <c r="AE760" s="3"/>
      <c r="AF760" s="3"/>
      <c r="AG760" s="3"/>
      <c r="AH760" s="3"/>
      <c r="AI760" s="3"/>
      <c r="AJ760" s="3"/>
      <c r="AK760" s="3"/>
      <c r="AL760" s="3"/>
    </row>
    <row r="761" spans="1:38" s="38" customFormat="1" ht="12" customHeight="1" x14ac:dyDescent="0.2">
      <c r="A761" s="2"/>
      <c r="B761" s="2"/>
      <c r="C761" s="2"/>
      <c r="D761" s="2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7"/>
      <c r="U761" s="3"/>
      <c r="V761" s="3"/>
      <c r="W761" s="1"/>
      <c r="X761" s="1"/>
      <c r="Y761" s="3"/>
      <c r="Z761" s="3"/>
      <c r="AA761" s="3"/>
      <c r="AB761" s="3"/>
      <c r="AC761" s="3"/>
      <c r="AD761" s="3"/>
      <c r="AE761" s="3"/>
      <c r="AF761" s="3"/>
      <c r="AG761" s="3"/>
      <c r="AH761" s="3"/>
      <c r="AI761" s="3"/>
      <c r="AJ761" s="3"/>
      <c r="AK761" s="3"/>
      <c r="AL761" s="3"/>
    </row>
    <row r="762" spans="1:38" s="38" customFormat="1" ht="12" customHeight="1" x14ac:dyDescent="0.2">
      <c r="A762" s="2"/>
      <c r="B762" s="2"/>
      <c r="C762" s="2"/>
      <c r="D762" s="2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7"/>
      <c r="U762" s="3"/>
      <c r="V762" s="3"/>
      <c r="W762" s="1"/>
      <c r="X762" s="1"/>
      <c r="Y762" s="3"/>
      <c r="Z762" s="3"/>
      <c r="AA762" s="3"/>
      <c r="AB762" s="3"/>
      <c r="AC762" s="3"/>
      <c r="AD762" s="3"/>
      <c r="AE762" s="3"/>
      <c r="AF762" s="3"/>
      <c r="AG762" s="3"/>
      <c r="AH762" s="3"/>
      <c r="AI762" s="3"/>
      <c r="AJ762" s="3"/>
      <c r="AK762" s="3"/>
      <c r="AL762" s="3"/>
    </row>
    <row r="763" spans="1:38" s="38" customFormat="1" ht="12" customHeight="1" x14ac:dyDescent="0.2">
      <c r="A763" s="2"/>
      <c r="B763" s="2"/>
      <c r="C763" s="2"/>
      <c r="D763" s="2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7"/>
      <c r="U763" s="3"/>
      <c r="V763" s="3"/>
      <c r="W763" s="1"/>
      <c r="X763" s="1"/>
      <c r="Y763" s="3"/>
      <c r="Z763" s="3"/>
      <c r="AA763" s="3"/>
      <c r="AB763" s="3"/>
      <c r="AC763" s="3"/>
      <c r="AD763" s="3"/>
      <c r="AE763" s="3"/>
      <c r="AF763" s="3"/>
      <c r="AG763" s="3"/>
      <c r="AH763" s="3"/>
      <c r="AI763" s="3"/>
      <c r="AJ763" s="3"/>
      <c r="AK763" s="3"/>
      <c r="AL763" s="3"/>
    </row>
    <row r="764" spans="1:38" s="38" customFormat="1" ht="12" customHeight="1" x14ac:dyDescent="0.2">
      <c r="A764" s="2"/>
      <c r="B764" s="2"/>
      <c r="C764" s="2"/>
      <c r="D764" s="2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7"/>
      <c r="U764" s="3"/>
      <c r="V764" s="3"/>
      <c r="W764" s="1"/>
      <c r="X764" s="1"/>
      <c r="Y764" s="3"/>
      <c r="Z764" s="3"/>
      <c r="AA764" s="3"/>
      <c r="AB764" s="3"/>
      <c r="AC764" s="3"/>
      <c r="AD764" s="3"/>
      <c r="AE764" s="3"/>
      <c r="AF764" s="3"/>
      <c r="AG764" s="3"/>
      <c r="AH764" s="3"/>
      <c r="AI764" s="3"/>
      <c r="AJ764" s="3"/>
      <c r="AK764" s="3"/>
      <c r="AL764" s="3"/>
    </row>
    <row r="765" spans="1:38" s="38" customFormat="1" ht="12" customHeight="1" x14ac:dyDescent="0.2">
      <c r="A765" s="2"/>
      <c r="B765" s="2"/>
      <c r="C765" s="2"/>
      <c r="D765" s="2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7"/>
      <c r="U765" s="3"/>
      <c r="V765" s="3"/>
      <c r="W765" s="1"/>
      <c r="X765" s="1"/>
      <c r="Y765" s="3"/>
      <c r="Z765" s="3"/>
      <c r="AA765" s="3"/>
      <c r="AB765" s="3"/>
      <c r="AC765" s="3"/>
      <c r="AD765" s="3"/>
      <c r="AE765" s="3"/>
      <c r="AF765" s="3"/>
      <c r="AG765" s="3"/>
      <c r="AH765" s="3"/>
      <c r="AI765" s="3"/>
      <c r="AJ765" s="3"/>
      <c r="AK765" s="3"/>
      <c r="AL765" s="3"/>
    </row>
    <row r="766" spans="1:38" s="38" customFormat="1" ht="12" customHeight="1" x14ac:dyDescent="0.2">
      <c r="A766" s="2"/>
      <c r="B766" s="2"/>
      <c r="C766" s="2"/>
      <c r="D766" s="2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7"/>
      <c r="U766" s="3"/>
      <c r="V766" s="3"/>
      <c r="W766" s="1"/>
      <c r="X766" s="1"/>
      <c r="Y766" s="3"/>
      <c r="Z766" s="3"/>
      <c r="AA766" s="3"/>
      <c r="AB766" s="3"/>
      <c r="AC766" s="3"/>
      <c r="AD766" s="3"/>
      <c r="AE766" s="3"/>
      <c r="AF766" s="3"/>
      <c r="AG766" s="3"/>
      <c r="AH766" s="3"/>
      <c r="AI766" s="3"/>
      <c r="AJ766" s="3"/>
      <c r="AK766" s="3"/>
      <c r="AL766" s="3"/>
    </row>
    <row r="767" spans="1:38" s="38" customFormat="1" ht="12" customHeight="1" x14ac:dyDescent="0.2">
      <c r="A767" s="2"/>
      <c r="B767" s="2"/>
      <c r="C767" s="2"/>
      <c r="D767" s="2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7"/>
      <c r="U767" s="3"/>
      <c r="V767" s="3"/>
      <c r="W767" s="1"/>
      <c r="X767" s="1"/>
      <c r="Y767" s="3"/>
      <c r="Z767" s="3"/>
      <c r="AA767" s="3"/>
      <c r="AB767" s="3"/>
      <c r="AC767" s="3"/>
      <c r="AD767" s="3"/>
      <c r="AE767" s="3"/>
      <c r="AF767" s="3"/>
      <c r="AG767" s="3"/>
      <c r="AH767" s="3"/>
      <c r="AI767" s="3"/>
      <c r="AJ767" s="3"/>
      <c r="AK767" s="3"/>
      <c r="AL767" s="3"/>
    </row>
    <row r="768" spans="1:38" s="38" customFormat="1" ht="12" customHeight="1" x14ac:dyDescent="0.2">
      <c r="A768" s="2"/>
      <c r="B768" s="2"/>
      <c r="C768" s="2"/>
      <c r="D768" s="2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7"/>
      <c r="U768" s="3"/>
      <c r="V768" s="3"/>
      <c r="W768" s="1"/>
      <c r="X768" s="1"/>
      <c r="Y768" s="3"/>
      <c r="Z768" s="3"/>
      <c r="AA768" s="3"/>
      <c r="AB768" s="3"/>
      <c r="AC768" s="3"/>
      <c r="AD768" s="3"/>
      <c r="AE768" s="3"/>
      <c r="AF768" s="3"/>
      <c r="AG768" s="3"/>
      <c r="AH768" s="3"/>
      <c r="AI768" s="3"/>
      <c r="AJ768" s="3"/>
      <c r="AK768" s="3"/>
      <c r="AL768" s="3"/>
    </row>
    <row r="769" spans="1:38" s="38" customFormat="1" ht="12" customHeight="1" x14ac:dyDescent="0.2">
      <c r="A769" s="2"/>
      <c r="B769" s="2"/>
      <c r="C769" s="2"/>
      <c r="D769" s="2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7"/>
      <c r="U769" s="3"/>
      <c r="V769" s="3"/>
      <c r="W769" s="1"/>
      <c r="X769" s="1"/>
      <c r="Y769" s="3"/>
      <c r="Z769" s="3"/>
      <c r="AA769" s="3"/>
      <c r="AB769" s="3"/>
      <c r="AC769" s="3"/>
      <c r="AD769" s="3"/>
      <c r="AE769" s="3"/>
      <c r="AF769" s="3"/>
      <c r="AG769" s="3"/>
      <c r="AH769" s="3"/>
      <c r="AI769" s="3"/>
      <c r="AJ769" s="3"/>
      <c r="AK769" s="3"/>
      <c r="AL769" s="3"/>
    </row>
    <row r="770" spans="1:38" s="38" customFormat="1" ht="12" customHeight="1" x14ac:dyDescent="0.2">
      <c r="A770" s="2"/>
      <c r="B770" s="2"/>
      <c r="C770" s="2"/>
      <c r="D770" s="2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7"/>
      <c r="U770" s="3"/>
      <c r="V770" s="3"/>
      <c r="W770" s="1"/>
      <c r="X770" s="1"/>
      <c r="Y770" s="3"/>
      <c r="Z770" s="3"/>
      <c r="AA770" s="3"/>
      <c r="AB770" s="3"/>
      <c r="AC770" s="3"/>
      <c r="AD770" s="3"/>
      <c r="AE770" s="3"/>
      <c r="AF770" s="3"/>
      <c r="AG770" s="3"/>
      <c r="AH770" s="3"/>
      <c r="AI770" s="3"/>
      <c r="AJ770" s="3"/>
      <c r="AK770" s="3"/>
      <c r="AL770" s="3"/>
    </row>
    <row r="771" spans="1:38" s="38" customFormat="1" ht="12" customHeight="1" x14ac:dyDescent="0.2">
      <c r="A771" s="2"/>
      <c r="B771" s="2"/>
      <c r="C771" s="2"/>
      <c r="D771" s="2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7"/>
      <c r="U771" s="3"/>
      <c r="V771" s="3"/>
      <c r="W771" s="1"/>
      <c r="X771" s="1"/>
      <c r="Y771" s="3"/>
      <c r="Z771" s="3"/>
      <c r="AA771" s="3"/>
      <c r="AB771" s="3"/>
      <c r="AC771" s="3"/>
      <c r="AD771" s="3"/>
      <c r="AE771" s="3"/>
      <c r="AF771" s="3"/>
      <c r="AG771" s="3"/>
      <c r="AH771" s="3"/>
      <c r="AI771" s="3"/>
      <c r="AJ771" s="3"/>
      <c r="AK771" s="3"/>
      <c r="AL771" s="3"/>
    </row>
    <row r="772" spans="1:38" s="38" customFormat="1" ht="12" customHeight="1" x14ac:dyDescent="0.2">
      <c r="A772" s="2"/>
      <c r="B772" s="2"/>
      <c r="C772" s="2"/>
      <c r="D772" s="2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7"/>
      <c r="U772" s="3"/>
      <c r="V772" s="3"/>
      <c r="W772" s="1"/>
      <c r="X772" s="1"/>
      <c r="Y772" s="3"/>
      <c r="Z772" s="3"/>
      <c r="AA772" s="3"/>
      <c r="AB772" s="3"/>
      <c r="AC772" s="3"/>
      <c r="AD772" s="3"/>
      <c r="AE772" s="3"/>
      <c r="AF772" s="3"/>
      <c r="AG772" s="3"/>
      <c r="AH772" s="3"/>
      <c r="AI772" s="3"/>
      <c r="AJ772" s="3"/>
      <c r="AK772" s="3"/>
      <c r="AL772" s="3"/>
    </row>
    <row r="773" spans="1:38" s="38" customFormat="1" ht="12" customHeight="1" x14ac:dyDescent="0.2">
      <c r="A773" s="2"/>
      <c r="B773" s="2"/>
      <c r="C773" s="2"/>
      <c r="D773" s="2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7"/>
      <c r="U773" s="3"/>
      <c r="V773" s="3"/>
      <c r="W773" s="1"/>
      <c r="X773" s="1"/>
      <c r="Y773" s="3"/>
      <c r="Z773" s="3"/>
      <c r="AA773" s="3"/>
      <c r="AB773" s="3"/>
      <c r="AC773" s="3"/>
      <c r="AD773" s="3"/>
      <c r="AE773" s="3"/>
      <c r="AF773" s="3"/>
      <c r="AG773" s="3"/>
      <c r="AH773" s="3"/>
      <c r="AI773" s="3"/>
      <c r="AJ773" s="3"/>
      <c r="AK773" s="3"/>
      <c r="AL773" s="3"/>
    </row>
    <row r="774" spans="1:38" s="38" customFormat="1" ht="12" customHeight="1" x14ac:dyDescent="0.2">
      <c r="A774" s="2"/>
      <c r="B774" s="2"/>
      <c r="C774" s="2"/>
      <c r="D774" s="2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7"/>
      <c r="U774" s="3"/>
      <c r="V774" s="3"/>
      <c r="W774" s="1"/>
      <c r="X774" s="1"/>
      <c r="Y774" s="3"/>
      <c r="Z774" s="3"/>
      <c r="AA774" s="3"/>
      <c r="AB774" s="3"/>
      <c r="AC774" s="3"/>
      <c r="AD774" s="3"/>
      <c r="AE774" s="3"/>
      <c r="AF774" s="3"/>
      <c r="AG774" s="3"/>
      <c r="AH774" s="3"/>
      <c r="AI774" s="3"/>
      <c r="AJ774" s="3"/>
      <c r="AK774" s="3"/>
      <c r="AL774" s="3"/>
    </row>
    <row r="775" spans="1:38" s="38" customFormat="1" ht="12" customHeight="1" x14ac:dyDescent="0.2">
      <c r="A775" s="2"/>
      <c r="B775" s="2"/>
      <c r="C775" s="2"/>
      <c r="D775" s="2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7"/>
      <c r="U775" s="3"/>
      <c r="V775" s="3"/>
      <c r="W775" s="1"/>
      <c r="X775" s="1"/>
      <c r="Y775" s="3"/>
      <c r="Z775" s="3"/>
      <c r="AA775" s="3"/>
      <c r="AB775" s="3"/>
      <c r="AC775" s="3"/>
      <c r="AD775" s="3"/>
      <c r="AE775" s="3"/>
      <c r="AF775" s="3"/>
      <c r="AG775" s="3"/>
      <c r="AH775" s="3"/>
      <c r="AI775" s="3"/>
      <c r="AJ775" s="3"/>
      <c r="AK775" s="3"/>
      <c r="AL775" s="3"/>
    </row>
    <row r="776" spans="1:38" s="38" customFormat="1" ht="12" customHeight="1" x14ac:dyDescent="0.2">
      <c r="A776" s="2"/>
      <c r="B776" s="2"/>
      <c r="C776" s="2"/>
      <c r="D776" s="2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7"/>
      <c r="U776" s="3"/>
      <c r="V776" s="3"/>
      <c r="W776" s="1"/>
      <c r="X776" s="1"/>
      <c r="Y776" s="3"/>
      <c r="Z776" s="3"/>
      <c r="AA776" s="3"/>
      <c r="AB776" s="3"/>
      <c r="AC776" s="3"/>
      <c r="AD776" s="3"/>
      <c r="AE776" s="3"/>
      <c r="AF776" s="3"/>
      <c r="AG776" s="3"/>
      <c r="AH776" s="3"/>
      <c r="AI776" s="3"/>
      <c r="AJ776" s="3"/>
      <c r="AK776" s="3"/>
      <c r="AL776" s="3"/>
    </row>
    <row r="777" spans="1:38" s="38" customFormat="1" ht="12" customHeight="1" x14ac:dyDescent="0.2">
      <c r="A777" s="2"/>
      <c r="B777" s="2"/>
      <c r="C777" s="2"/>
      <c r="D777" s="2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7"/>
      <c r="U777" s="3"/>
      <c r="V777" s="3"/>
      <c r="W777" s="1"/>
      <c r="X777" s="1"/>
      <c r="Y777" s="3"/>
      <c r="Z777" s="3"/>
      <c r="AA777" s="3"/>
      <c r="AB777" s="3"/>
      <c r="AC777" s="3"/>
      <c r="AD777" s="3"/>
      <c r="AE777" s="3"/>
      <c r="AF777" s="3"/>
      <c r="AG777" s="3"/>
      <c r="AH777" s="3"/>
      <c r="AI777" s="3"/>
      <c r="AJ777" s="3"/>
      <c r="AK777" s="3"/>
      <c r="AL777" s="3"/>
    </row>
    <row r="778" spans="1:38" s="38" customFormat="1" ht="12" customHeight="1" x14ac:dyDescent="0.2">
      <c r="A778" s="2"/>
      <c r="B778" s="2"/>
      <c r="C778" s="2"/>
      <c r="D778" s="2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7"/>
      <c r="U778" s="3"/>
      <c r="V778" s="3"/>
      <c r="W778" s="1"/>
      <c r="X778" s="1"/>
      <c r="Y778" s="3"/>
      <c r="Z778" s="3"/>
      <c r="AA778" s="3"/>
      <c r="AB778" s="3"/>
      <c r="AC778" s="3"/>
      <c r="AD778" s="3"/>
      <c r="AE778" s="3"/>
      <c r="AF778" s="3"/>
      <c r="AG778" s="3"/>
      <c r="AH778" s="3"/>
      <c r="AI778" s="3"/>
      <c r="AJ778" s="3"/>
      <c r="AK778" s="3"/>
      <c r="AL778" s="3"/>
    </row>
    <row r="779" spans="1:38" s="38" customFormat="1" ht="12" customHeight="1" x14ac:dyDescent="0.2">
      <c r="A779" s="2"/>
      <c r="B779" s="2"/>
      <c r="C779" s="2"/>
      <c r="D779" s="2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7"/>
      <c r="U779" s="3"/>
      <c r="V779" s="3"/>
      <c r="W779" s="1"/>
      <c r="X779" s="1"/>
      <c r="Y779" s="3"/>
      <c r="Z779" s="3"/>
      <c r="AA779" s="3"/>
      <c r="AB779" s="3"/>
      <c r="AC779" s="3"/>
      <c r="AD779" s="3"/>
      <c r="AE779" s="3"/>
      <c r="AF779" s="3"/>
      <c r="AG779" s="3"/>
      <c r="AH779" s="3"/>
      <c r="AI779" s="3"/>
      <c r="AJ779" s="3"/>
      <c r="AK779" s="3"/>
      <c r="AL779" s="3"/>
    </row>
    <row r="780" spans="1:38" s="38" customFormat="1" ht="12" customHeight="1" x14ac:dyDescent="0.2">
      <c r="A780" s="2"/>
      <c r="B780" s="2"/>
      <c r="C780" s="2"/>
      <c r="D780" s="2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7"/>
      <c r="U780" s="3"/>
      <c r="V780" s="3"/>
      <c r="W780" s="1"/>
      <c r="X780" s="1"/>
      <c r="Y780" s="3"/>
      <c r="Z780" s="3"/>
      <c r="AA780" s="3"/>
      <c r="AB780" s="3"/>
      <c r="AC780" s="3"/>
      <c r="AD780" s="3"/>
      <c r="AE780" s="3"/>
      <c r="AF780" s="3"/>
      <c r="AG780" s="3"/>
      <c r="AH780" s="3"/>
      <c r="AI780" s="3"/>
      <c r="AJ780" s="3"/>
      <c r="AK780" s="3"/>
      <c r="AL780" s="3"/>
    </row>
    <row r="781" spans="1:38" s="38" customFormat="1" ht="12" customHeight="1" x14ac:dyDescent="0.2">
      <c r="A781" s="2"/>
      <c r="B781" s="2"/>
      <c r="C781" s="2"/>
      <c r="D781" s="2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7"/>
      <c r="U781" s="3"/>
      <c r="V781" s="3"/>
      <c r="W781" s="1"/>
      <c r="X781" s="1"/>
      <c r="Y781" s="3"/>
      <c r="Z781" s="3"/>
      <c r="AA781" s="3"/>
      <c r="AB781" s="3"/>
      <c r="AC781" s="3"/>
      <c r="AD781" s="3"/>
      <c r="AE781" s="3"/>
      <c r="AF781" s="3"/>
      <c r="AG781" s="3"/>
      <c r="AH781" s="3"/>
      <c r="AI781" s="3"/>
      <c r="AJ781" s="3"/>
      <c r="AK781" s="3"/>
      <c r="AL781" s="3"/>
    </row>
    <row r="782" spans="1:38" s="38" customFormat="1" ht="12" customHeight="1" x14ac:dyDescent="0.2">
      <c r="A782" s="2"/>
      <c r="B782" s="2"/>
      <c r="C782" s="2"/>
      <c r="D782" s="2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7"/>
      <c r="U782" s="3"/>
      <c r="V782" s="3"/>
      <c r="W782" s="1"/>
      <c r="X782" s="1"/>
      <c r="Y782" s="3"/>
      <c r="Z782" s="3"/>
      <c r="AA782" s="3"/>
      <c r="AB782" s="3"/>
      <c r="AC782" s="3"/>
      <c r="AD782" s="3"/>
      <c r="AE782" s="3"/>
      <c r="AF782" s="3"/>
      <c r="AG782" s="3"/>
      <c r="AH782" s="3"/>
      <c r="AI782" s="3"/>
      <c r="AJ782" s="3"/>
      <c r="AK782" s="3"/>
      <c r="AL782" s="3"/>
    </row>
    <row r="783" spans="1:38" s="38" customFormat="1" ht="12" customHeight="1" x14ac:dyDescent="0.2">
      <c r="A783" s="2"/>
      <c r="B783" s="2"/>
      <c r="C783" s="2"/>
      <c r="D783" s="2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7"/>
      <c r="U783" s="3"/>
      <c r="V783" s="3"/>
      <c r="W783" s="1"/>
      <c r="X783" s="1"/>
      <c r="Y783" s="3"/>
      <c r="Z783" s="3"/>
      <c r="AA783" s="3"/>
      <c r="AB783" s="3"/>
      <c r="AC783" s="3"/>
      <c r="AD783" s="3"/>
      <c r="AE783" s="3"/>
      <c r="AF783" s="3"/>
      <c r="AG783" s="3"/>
      <c r="AH783" s="3"/>
      <c r="AI783" s="3"/>
      <c r="AJ783" s="3"/>
      <c r="AK783" s="3"/>
      <c r="AL783" s="3"/>
    </row>
    <row r="784" spans="1:38" s="38" customFormat="1" ht="12" customHeight="1" x14ac:dyDescent="0.2">
      <c r="A784" s="2"/>
      <c r="B784" s="2"/>
      <c r="C784" s="2"/>
      <c r="D784" s="2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7"/>
      <c r="U784" s="3"/>
      <c r="V784" s="3"/>
      <c r="W784" s="1"/>
      <c r="X784" s="1"/>
      <c r="Y784" s="3"/>
      <c r="Z784" s="3"/>
      <c r="AA784" s="3"/>
      <c r="AB784" s="3"/>
      <c r="AC784" s="3"/>
      <c r="AD784" s="3"/>
      <c r="AE784" s="3"/>
      <c r="AF784" s="3"/>
      <c r="AG784" s="3"/>
      <c r="AH784" s="3"/>
      <c r="AI784" s="3"/>
      <c r="AJ784" s="3"/>
      <c r="AK784" s="3"/>
      <c r="AL784" s="3"/>
    </row>
    <row r="785" spans="1:38" s="38" customFormat="1" ht="12" customHeight="1" x14ac:dyDescent="0.2">
      <c r="A785" s="2"/>
      <c r="B785" s="2"/>
      <c r="C785" s="2"/>
      <c r="D785" s="2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7"/>
      <c r="U785" s="3"/>
      <c r="V785" s="3"/>
      <c r="W785" s="1"/>
      <c r="X785" s="1"/>
      <c r="Y785" s="3"/>
      <c r="Z785" s="3"/>
      <c r="AA785" s="3"/>
      <c r="AB785" s="3"/>
      <c r="AC785" s="3"/>
      <c r="AD785" s="3"/>
      <c r="AE785" s="3"/>
      <c r="AF785" s="3"/>
      <c r="AG785" s="3"/>
      <c r="AH785" s="3"/>
      <c r="AI785" s="3"/>
      <c r="AJ785" s="3"/>
      <c r="AK785" s="3"/>
      <c r="AL785" s="3"/>
    </row>
    <row r="786" spans="1:38" s="38" customFormat="1" ht="12" customHeight="1" x14ac:dyDescent="0.2">
      <c r="A786" s="2"/>
      <c r="B786" s="2"/>
      <c r="C786" s="2"/>
      <c r="D786" s="2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7"/>
      <c r="U786" s="3"/>
      <c r="V786" s="3"/>
      <c r="W786" s="1"/>
      <c r="X786" s="1"/>
      <c r="Y786" s="3"/>
      <c r="Z786" s="3"/>
      <c r="AA786" s="3"/>
      <c r="AB786" s="3"/>
      <c r="AC786" s="3"/>
      <c r="AD786" s="3"/>
      <c r="AE786" s="3"/>
      <c r="AF786" s="3"/>
      <c r="AG786" s="3"/>
      <c r="AH786" s="3"/>
      <c r="AI786" s="3"/>
      <c r="AJ786" s="3"/>
      <c r="AK786" s="3"/>
      <c r="AL786" s="3"/>
    </row>
    <row r="787" spans="1:38" s="38" customFormat="1" ht="12" customHeight="1" x14ac:dyDescent="0.2">
      <c r="A787" s="2"/>
      <c r="B787" s="2"/>
      <c r="C787" s="2"/>
      <c r="D787" s="2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7"/>
      <c r="U787" s="3"/>
      <c r="V787" s="3"/>
      <c r="W787" s="1"/>
      <c r="X787" s="1"/>
      <c r="Y787" s="3"/>
      <c r="Z787" s="3"/>
      <c r="AA787" s="3"/>
      <c r="AB787" s="3"/>
      <c r="AC787" s="3"/>
      <c r="AD787" s="3"/>
      <c r="AE787" s="3"/>
      <c r="AF787" s="3"/>
      <c r="AG787" s="3"/>
      <c r="AH787" s="3"/>
      <c r="AI787" s="3"/>
      <c r="AJ787" s="3"/>
      <c r="AK787" s="3"/>
      <c r="AL787" s="3"/>
    </row>
    <row r="788" spans="1:38" s="38" customFormat="1" ht="12" customHeight="1" x14ac:dyDescent="0.2">
      <c r="A788" s="2"/>
      <c r="B788" s="2"/>
      <c r="C788" s="2"/>
      <c r="D788" s="2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7"/>
      <c r="U788" s="3"/>
      <c r="V788" s="3"/>
      <c r="W788" s="1"/>
      <c r="X788" s="1"/>
      <c r="Y788" s="3"/>
      <c r="Z788" s="3"/>
      <c r="AA788" s="3"/>
      <c r="AB788" s="3"/>
      <c r="AC788" s="3"/>
      <c r="AD788" s="3"/>
      <c r="AE788" s="3"/>
      <c r="AF788" s="3"/>
      <c r="AG788" s="3"/>
      <c r="AH788" s="3"/>
      <c r="AI788" s="3"/>
      <c r="AJ788" s="3"/>
      <c r="AK788" s="3"/>
      <c r="AL788" s="3"/>
    </row>
    <row r="789" spans="1:38" s="38" customFormat="1" ht="12" customHeight="1" x14ac:dyDescent="0.2">
      <c r="A789" s="2"/>
      <c r="B789" s="2"/>
      <c r="C789" s="2"/>
      <c r="D789" s="2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7"/>
      <c r="U789" s="3"/>
      <c r="V789" s="3"/>
      <c r="W789" s="1"/>
      <c r="X789" s="1"/>
      <c r="Y789" s="3"/>
      <c r="Z789" s="3"/>
      <c r="AA789" s="3"/>
      <c r="AB789" s="3"/>
      <c r="AC789" s="3"/>
      <c r="AD789" s="3"/>
      <c r="AE789" s="3"/>
      <c r="AF789" s="3"/>
      <c r="AG789" s="3"/>
      <c r="AH789" s="3"/>
      <c r="AI789" s="3"/>
      <c r="AJ789" s="3"/>
      <c r="AK789" s="3"/>
      <c r="AL789" s="3"/>
    </row>
    <row r="790" spans="1:38" s="38" customFormat="1" ht="12" customHeight="1" x14ac:dyDescent="0.2">
      <c r="A790" s="2"/>
      <c r="B790" s="2"/>
      <c r="C790" s="2"/>
      <c r="D790" s="2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7"/>
      <c r="U790" s="3"/>
      <c r="V790" s="3"/>
      <c r="W790" s="1"/>
      <c r="X790" s="1"/>
      <c r="Y790" s="3"/>
      <c r="Z790" s="3"/>
      <c r="AA790" s="3"/>
      <c r="AB790" s="3"/>
      <c r="AC790" s="3"/>
      <c r="AD790" s="3"/>
      <c r="AE790" s="3"/>
      <c r="AF790" s="3"/>
      <c r="AG790" s="3"/>
      <c r="AH790" s="3"/>
      <c r="AI790" s="3"/>
      <c r="AJ790" s="3"/>
      <c r="AK790" s="3"/>
      <c r="AL790" s="3"/>
    </row>
    <row r="791" spans="1:38" s="38" customFormat="1" ht="12" customHeight="1" x14ac:dyDescent="0.2">
      <c r="A791" s="2"/>
      <c r="B791" s="2"/>
      <c r="C791" s="2"/>
      <c r="D791" s="2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7"/>
      <c r="U791" s="3"/>
      <c r="V791" s="3"/>
      <c r="W791" s="1"/>
      <c r="X791" s="1"/>
      <c r="Y791" s="3"/>
      <c r="Z791" s="3"/>
      <c r="AA791" s="3"/>
      <c r="AB791" s="3"/>
      <c r="AC791" s="3"/>
      <c r="AD791" s="3"/>
      <c r="AE791" s="3"/>
      <c r="AF791" s="3"/>
      <c r="AG791" s="3"/>
      <c r="AH791" s="3"/>
      <c r="AI791" s="3"/>
      <c r="AJ791" s="3"/>
      <c r="AK791" s="3"/>
      <c r="AL791" s="3"/>
    </row>
    <row r="792" spans="1:38" s="38" customFormat="1" ht="12" customHeight="1" x14ac:dyDescent="0.2">
      <c r="A792" s="2"/>
      <c r="B792" s="2"/>
      <c r="C792" s="2"/>
      <c r="D792" s="2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7"/>
      <c r="U792" s="3"/>
      <c r="V792" s="3"/>
      <c r="W792" s="1"/>
      <c r="X792" s="1"/>
      <c r="Y792" s="3"/>
      <c r="Z792" s="3"/>
      <c r="AA792" s="3"/>
      <c r="AB792" s="3"/>
      <c r="AC792" s="3"/>
      <c r="AD792" s="3"/>
      <c r="AE792" s="3"/>
      <c r="AF792" s="3"/>
      <c r="AG792" s="3"/>
      <c r="AH792" s="3"/>
      <c r="AI792" s="3"/>
      <c r="AJ792" s="3"/>
      <c r="AK792" s="3"/>
      <c r="AL792" s="3"/>
    </row>
    <row r="793" spans="1:38" s="38" customFormat="1" ht="12" customHeight="1" x14ac:dyDescent="0.2">
      <c r="A793" s="2"/>
      <c r="B793" s="2"/>
      <c r="C793" s="2"/>
      <c r="D793" s="2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7"/>
      <c r="U793" s="3"/>
      <c r="V793" s="3"/>
      <c r="W793" s="1"/>
      <c r="X793" s="1"/>
      <c r="Y793" s="3"/>
      <c r="Z793" s="3"/>
      <c r="AA793" s="3"/>
      <c r="AB793" s="3"/>
      <c r="AC793" s="3"/>
      <c r="AD793" s="3"/>
      <c r="AE793" s="3"/>
      <c r="AF793" s="3"/>
      <c r="AG793" s="3"/>
      <c r="AH793" s="3"/>
      <c r="AI793" s="3"/>
      <c r="AJ793" s="3"/>
      <c r="AK793" s="3"/>
      <c r="AL793" s="3"/>
    </row>
    <row r="794" spans="1:38" s="38" customFormat="1" ht="12" customHeight="1" x14ac:dyDescent="0.2">
      <c r="A794" s="2"/>
      <c r="B794" s="2"/>
      <c r="C794" s="2"/>
      <c r="D794" s="2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7"/>
      <c r="U794" s="3"/>
      <c r="V794" s="3"/>
      <c r="W794" s="1"/>
      <c r="X794" s="1"/>
      <c r="Y794" s="3"/>
      <c r="Z794" s="3"/>
      <c r="AA794" s="3"/>
      <c r="AB794" s="3"/>
      <c r="AC794" s="3"/>
      <c r="AD794" s="3"/>
      <c r="AE794" s="3"/>
      <c r="AF794" s="3"/>
      <c r="AG794" s="3"/>
      <c r="AH794" s="3"/>
      <c r="AI794" s="3"/>
      <c r="AJ794" s="3"/>
      <c r="AK794" s="3"/>
      <c r="AL794" s="3"/>
    </row>
    <row r="795" spans="1:38" s="38" customFormat="1" ht="12" customHeight="1" x14ac:dyDescent="0.2">
      <c r="A795" s="2"/>
      <c r="B795" s="2"/>
      <c r="C795" s="2"/>
      <c r="D795" s="2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7"/>
      <c r="U795" s="3"/>
      <c r="V795" s="3"/>
      <c r="W795" s="1"/>
      <c r="X795" s="1"/>
      <c r="Y795" s="3"/>
      <c r="Z795" s="3"/>
      <c r="AA795" s="3"/>
      <c r="AB795" s="3"/>
      <c r="AC795" s="3"/>
      <c r="AD795" s="3"/>
      <c r="AE795" s="3"/>
      <c r="AF795" s="3"/>
      <c r="AG795" s="3"/>
      <c r="AH795" s="3"/>
      <c r="AI795" s="3"/>
      <c r="AJ795" s="3"/>
      <c r="AK795" s="3"/>
      <c r="AL795" s="3"/>
    </row>
    <row r="796" spans="1:38" s="38" customFormat="1" ht="12" customHeight="1" x14ac:dyDescent="0.2">
      <c r="A796" s="2"/>
      <c r="B796" s="2"/>
      <c r="C796" s="2"/>
      <c r="D796" s="2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7"/>
      <c r="U796" s="3"/>
      <c r="V796" s="3"/>
      <c r="W796" s="1"/>
      <c r="X796" s="1"/>
      <c r="Y796" s="3"/>
      <c r="Z796" s="3"/>
      <c r="AA796" s="3"/>
      <c r="AB796" s="3"/>
      <c r="AC796" s="3"/>
      <c r="AD796" s="3"/>
      <c r="AE796" s="3"/>
      <c r="AF796" s="3"/>
      <c r="AG796" s="3"/>
      <c r="AH796" s="3"/>
      <c r="AI796" s="3"/>
      <c r="AJ796" s="3"/>
      <c r="AK796" s="3"/>
      <c r="AL796" s="3"/>
    </row>
    <row r="797" spans="1:38" s="38" customFormat="1" ht="12" customHeight="1" x14ac:dyDescent="0.2">
      <c r="A797" s="2"/>
      <c r="B797" s="2"/>
      <c r="C797" s="2"/>
      <c r="D797" s="2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7"/>
      <c r="U797" s="3"/>
      <c r="V797" s="3"/>
      <c r="W797" s="1"/>
      <c r="X797" s="1"/>
      <c r="Y797" s="3"/>
      <c r="Z797" s="3"/>
      <c r="AA797" s="3"/>
      <c r="AB797" s="3"/>
      <c r="AC797" s="3"/>
      <c r="AD797" s="3"/>
      <c r="AE797" s="3"/>
      <c r="AF797" s="3"/>
      <c r="AG797" s="3"/>
      <c r="AH797" s="3"/>
      <c r="AI797" s="3"/>
      <c r="AJ797" s="3"/>
      <c r="AK797" s="3"/>
      <c r="AL797" s="3"/>
    </row>
    <row r="798" spans="1:38" s="38" customFormat="1" ht="12" customHeight="1" x14ac:dyDescent="0.2">
      <c r="A798" s="2"/>
      <c r="B798" s="2"/>
      <c r="C798" s="2"/>
      <c r="D798" s="2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7"/>
      <c r="U798" s="3"/>
      <c r="V798" s="3"/>
      <c r="W798" s="1"/>
      <c r="X798" s="1"/>
      <c r="Y798" s="3"/>
      <c r="Z798" s="3"/>
      <c r="AA798" s="3"/>
      <c r="AB798" s="3"/>
      <c r="AC798" s="3"/>
      <c r="AD798" s="3"/>
      <c r="AE798" s="3"/>
      <c r="AF798" s="3"/>
      <c r="AG798" s="3"/>
      <c r="AH798" s="3"/>
      <c r="AI798" s="3"/>
      <c r="AJ798" s="3"/>
      <c r="AK798" s="3"/>
      <c r="AL798" s="3"/>
    </row>
    <row r="799" spans="1:38" s="38" customFormat="1" ht="12" customHeight="1" x14ac:dyDescent="0.2">
      <c r="A799" s="2"/>
      <c r="B799" s="2"/>
      <c r="C799" s="2"/>
      <c r="D799" s="2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7"/>
      <c r="U799" s="3"/>
      <c r="V799" s="3"/>
      <c r="W799" s="1"/>
      <c r="X799" s="1"/>
      <c r="Y799" s="3"/>
      <c r="Z799" s="3"/>
      <c r="AA799" s="3"/>
      <c r="AB799" s="3"/>
      <c r="AC799" s="3"/>
      <c r="AD799" s="3"/>
      <c r="AE799" s="3"/>
      <c r="AF799" s="3"/>
      <c r="AG799" s="3"/>
      <c r="AH799" s="3"/>
      <c r="AI799" s="3"/>
      <c r="AJ799" s="3"/>
      <c r="AK799" s="3"/>
      <c r="AL799" s="3"/>
    </row>
    <row r="800" spans="1:38" s="38" customFormat="1" ht="12" customHeight="1" x14ac:dyDescent="0.2">
      <c r="A800" s="2"/>
      <c r="B800" s="2"/>
      <c r="C800" s="2"/>
      <c r="D800" s="2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7"/>
      <c r="U800" s="3"/>
      <c r="V800" s="3"/>
      <c r="W800" s="1"/>
      <c r="X800" s="1"/>
      <c r="Y800" s="3"/>
      <c r="Z800" s="3"/>
      <c r="AA800" s="3"/>
      <c r="AB800" s="3"/>
      <c r="AC800" s="3"/>
      <c r="AD800" s="3"/>
      <c r="AE800" s="3"/>
      <c r="AF800" s="3"/>
      <c r="AG800" s="3"/>
      <c r="AH800" s="3"/>
      <c r="AI800" s="3"/>
      <c r="AJ800" s="3"/>
      <c r="AK800" s="3"/>
      <c r="AL800" s="3"/>
    </row>
    <row r="801" spans="1:38" s="38" customFormat="1" ht="12" customHeight="1" x14ac:dyDescent="0.2">
      <c r="A801" s="2"/>
      <c r="B801" s="2"/>
      <c r="C801" s="2"/>
      <c r="D801" s="2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7"/>
      <c r="U801" s="3"/>
      <c r="V801" s="3"/>
      <c r="W801" s="1"/>
      <c r="X801" s="1"/>
      <c r="Y801" s="3"/>
      <c r="Z801" s="3"/>
      <c r="AA801" s="3"/>
      <c r="AB801" s="3"/>
      <c r="AC801" s="3"/>
      <c r="AD801" s="3"/>
      <c r="AE801" s="3"/>
      <c r="AF801" s="3"/>
      <c r="AG801" s="3"/>
      <c r="AH801" s="3"/>
      <c r="AI801" s="3"/>
      <c r="AJ801" s="3"/>
      <c r="AK801" s="3"/>
      <c r="AL801" s="3"/>
    </row>
    <row r="802" spans="1:38" s="38" customFormat="1" ht="12" customHeight="1" x14ac:dyDescent="0.2">
      <c r="A802" s="2"/>
      <c r="B802" s="2"/>
      <c r="C802" s="2"/>
      <c r="D802" s="2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7"/>
      <c r="U802" s="3"/>
      <c r="V802" s="3"/>
      <c r="W802" s="1"/>
      <c r="X802" s="1"/>
      <c r="Y802" s="3"/>
      <c r="Z802" s="3"/>
      <c r="AA802" s="3"/>
      <c r="AB802" s="3"/>
      <c r="AC802" s="3"/>
      <c r="AD802" s="3"/>
      <c r="AE802" s="3"/>
      <c r="AF802" s="3"/>
      <c r="AG802" s="3"/>
      <c r="AH802" s="3"/>
      <c r="AI802" s="3"/>
      <c r="AJ802" s="3"/>
      <c r="AK802" s="3"/>
      <c r="AL802" s="3"/>
    </row>
    <row r="803" spans="1:38" s="38" customFormat="1" ht="12" customHeight="1" x14ac:dyDescent="0.2">
      <c r="A803" s="2"/>
      <c r="B803" s="2"/>
      <c r="C803" s="2"/>
      <c r="D803" s="2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7"/>
      <c r="U803" s="3"/>
      <c r="V803" s="3"/>
      <c r="W803" s="1"/>
      <c r="X803" s="1"/>
      <c r="Y803" s="3"/>
      <c r="Z803" s="3"/>
      <c r="AA803" s="3"/>
      <c r="AB803" s="3"/>
      <c r="AC803" s="3"/>
      <c r="AD803" s="3"/>
      <c r="AE803" s="3"/>
      <c r="AF803" s="3"/>
      <c r="AG803" s="3"/>
      <c r="AH803" s="3"/>
      <c r="AI803" s="3"/>
      <c r="AJ803" s="3"/>
      <c r="AK803" s="3"/>
      <c r="AL803" s="3"/>
    </row>
    <row r="804" spans="1:38" s="38" customFormat="1" ht="12" customHeight="1" x14ac:dyDescent="0.2">
      <c r="A804" s="2"/>
      <c r="B804" s="2"/>
      <c r="C804" s="2"/>
      <c r="D804" s="2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7"/>
      <c r="U804" s="3"/>
      <c r="V804" s="3"/>
      <c r="W804" s="1"/>
      <c r="X804" s="1"/>
      <c r="Y804" s="3"/>
      <c r="Z804" s="3"/>
      <c r="AA804" s="3"/>
      <c r="AB804" s="3"/>
      <c r="AC804" s="3"/>
      <c r="AD804" s="3"/>
      <c r="AE804" s="3"/>
      <c r="AF804" s="3"/>
      <c r="AG804" s="3"/>
      <c r="AH804" s="3"/>
      <c r="AI804" s="3"/>
      <c r="AJ804" s="3"/>
      <c r="AK804" s="3"/>
      <c r="AL804" s="3"/>
    </row>
    <row r="805" spans="1:38" s="38" customFormat="1" ht="12" customHeight="1" x14ac:dyDescent="0.2">
      <c r="A805" s="2"/>
      <c r="B805" s="2"/>
      <c r="C805" s="2"/>
      <c r="D805" s="2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7"/>
      <c r="U805" s="3"/>
      <c r="V805" s="3"/>
      <c r="W805" s="1"/>
      <c r="X805" s="1"/>
      <c r="Y805" s="3"/>
      <c r="Z805" s="3"/>
      <c r="AA805" s="3"/>
      <c r="AB805" s="3"/>
      <c r="AC805" s="3"/>
      <c r="AD805" s="3"/>
      <c r="AE805" s="3"/>
      <c r="AF805" s="3"/>
      <c r="AG805" s="3"/>
      <c r="AH805" s="3"/>
      <c r="AI805" s="3"/>
      <c r="AJ805" s="3"/>
      <c r="AK805" s="3"/>
      <c r="AL805" s="3"/>
    </row>
    <row r="806" spans="1:38" s="38" customFormat="1" ht="12" customHeight="1" x14ac:dyDescent="0.2">
      <c r="A806" s="2"/>
      <c r="B806" s="2"/>
      <c r="C806" s="2"/>
      <c r="D806" s="2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7"/>
      <c r="U806" s="3"/>
      <c r="V806" s="3"/>
      <c r="W806" s="1"/>
      <c r="X806" s="1"/>
      <c r="Y806" s="3"/>
      <c r="Z806" s="3"/>
      <c r="AA806" s="3"/>
      <c r="AB806" s="3"/>
      <c r="AC806" s="3"/>
      <c r="AD806" s="3"/>
      <c r="AE806" s="3"/>
      <c r="AF806" s="3"/>
      <c r="AG806" s="3"/>
      <c r="AH806" s="3"/>
      <c r="AI806" s="3"/>
      <c r="AJ806" s="3"/>
      <c r="AK806" s="3"/>
      <c r="AL806" s="3"/>
    </row>
    <row r="807" spans="1:38" s="38" customFormat="1" ht="12" customHeight="1" x14ac:dyDescent="0.2">
      <c r="A807" s="2"/>
      <c r="B807" s="2"/>
      <c r="C807" s="2"/>
      <c r="D807" s="2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7"/>
      <c r="U807" s="3"/>
      <c r="V807" s="3"/>
      <c r="W807" s="1"/>
      <c r="X807" s="1"/>
      <c r="Y807" s="3"/>
      <c r="Z807" s="3"/>
      <c r="AA807" s="3"/>
      <c r="AB807" s="3"/>
      <c r="AC807" s="3"/>
      <c r="AD807" s="3"/>
      <c r="AE807" s="3"/>
      <c r="AF807" s="3"/>
      <c r="AG807" s="3"/>
      <c r="AH807" s="3"/>
      <c r="AI807" s="3"/>
      <c r="AJ807" s="3"/>
      <c r="AK807" s="3"/>
      <c r="AL807" s="3"/>
    </row>
    <row r="808" spans="1:38" s="38" customFormat="1" ht="12" customHeight="1" x14ac:dyDescent="0.2">
      <c r="A808" s="2"/>
      <c r="B808" s="2"/>
      <c r="C808" s="2"/>
      <c r="D808" s="2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7"/>
      <c r="U808" s="3"/>
      <c r="V808" s="3"/>
      <c r="W808" s="1"/>
      <c r="X808" s="1"/>
      <c r="Y808" s="3"/>
      <c r="Z808" s="3"/>
      <c r="AA808" s="3"/>
      <c r="AB808" s="3"/>
      <c r="AC808" s="3"/>
      <c r="AD808" s="3"/>
      <c r="AE808" s="3"/>
      <c r="AF808" s="3"/>
      <c r="AG808" s="3"/>
      <c r="AH808" s="3"/>
      <c r="AI808" s="3"/>
      <c r="AJ808" s="3"/>
      <c r="AK808" s="3"/>
      <c r="AL808" s="3"/>
    </row>
    <row r="809" spans="1:38" s="38" customFormat="1" ht="12" customHeight="1" x14ac:dyDescent="0.2">
      <c r="A809" s="2"/>
      <c r="B809" s="2"/>
      <c r="C809" s="2"/>
      <c r="D809" s="2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7"/>
      <c r="U809" s="3"/>
      <c r="V809" s="3"/>
      <c r="W809" s="1"/>
      <c r="X809" s="1"/>
      <c r="Y809" s="3"/>
      <c r="Z809" s="3"/>
      <c r="AA809" s="3"/>
      <c r="AB809" s="3"/>
      <c r="AC809" s="3"/>
      <c r="AD809" s="3"/>
      <c r="AE809" s="3"/>
      <c r="AF809" s="3"/>
      <c r="AG809" s="3"/>
      <c r="AH809" s="3"/>
      <c r="AI809" s="3"/>
      <c r="AJ809" s="3"/>
      <c r="AK809" s="3"/>
      <c r="AL809" s="3"/>
    </row>
    <row r="810" spans="1:38" s="38" customFormat="1" ht="12" customHeight="1" x14ac:dyDescent="0.2">
      <c r="A810" s="2"/>
      <c r="B810" s="2"/>
      <c r="C810" s="2"/>
      <c r="D810" s="2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7"/>
      <c r="U810" s="3"/>
      <c r="V810" s="3"/>
      <c r="W810" s="1"/>
      <c r="X810" s="1"/>
      <c r="Y810" s="3"/>
      <c r="Z810" s="3"/>
      <c r="AA810" s="3"/>
      <c r="AB810" s="3"/>
      <c r="AC810" s="3"/>
      <c r="AD810" s="3"/>
      <c r="AE810" s="3"/>
      <c r="AF810" s="3"/>
      <c r="AG810" s="3"/>
      <c r="AH810" s="3"/>
      <c r="AI810" s="3"/>
      <c r="AJ810" s="3"/>
      <c r="AK810" s="3"/>
      <c r="AL810" s="3"/>
    </row>
    <row r="811" spans="1:38" s="38" customFormat="1" ht="12" customHeight="1" x14ac:dyDescent="0.2">
      <c r="A811" s="2"/>
      <c r="B811" s="2"/>
      <c r="C811" s="2"/>
      <c r="D811" s="2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7"/>
      <c r="U811" s="3"/>
      <c r="V811" s="3"/>
      <c r="W811" s="1"/>
      <c r="X811" s="1"/>
      <c r="Y811" s="3"/>
      <c r="Z811" s="3"/>
      <c r="AA811" s="3"/>
      <c r="AB811" s="3"/>
      <c r="AC811" s="3"/>
      <c r="AD811" s="3"/>
      <c r="AE811" s="3"/>
      <c r="AF811" s="3"/>
      <c r="AG811" s="3"/>
      <c r="AH811" s="3"/>
      <c r="AI811" s="3"/>
      <c r="AJ811" s="3"/>
      <c r="AK811" s="3"/>
      <c r="AL811" s="3"/>
    </row>
    <row r="812" spans="1:38" s="38" customFormat="1" ht="12" customHeight="1" x14ac:dyDescent="0.2">
      <c r="A812" s="2"/>
      <c r="B812" s="2"/>
      <c r="C812" s="2"/>
      <c r="D812" s="2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7"/>
      <c r="U812" s="3"/>
      <c r="V812" s="3"/>
      <c r="W812" s="1"/>
      <c r="X812" s="1"/>
      <c r="Y812" s="3"/>
      <c r="Z812" s="3"/>
      <c r="AA812" s="3"/>
      <c r="AB812" s="3"/>
      <c r="AC812" s="3"/>
      <c r="AD812" s="3"/>
      <c r="AE812" s="3"/>
      <c r="AF812" s="3"/>
      <c r="AG812" s="3"/>
      <c r="AH812" s="3"/>
      <c r="AI812" s="3"/>
      <c r="AJ812" s="3"/>
      <c r="AK812" s="3"/>
      <c r="AL812" s="3"/>
    </row>
    <row r="813" spans="1:38" s="38" customFormat="1" ht="12" customHeight="1" x14ac:dyDescent="0.2">
      <c r="A813" s="2"/>
      <c r="B813" s="2"/>
      <c r="C813" s="2"/>
      <c r="D813" s="2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7"/>
      <c r="U813" s="3"/>
      <c r="V813" s="3"/>
      <c r="W813" s="1"/>
      <c r="X813" s="1"/>
      <c r="Y813" s="3"/>
      <c r="Z813" s="3"/>
      <c r="AA813" s="3"/>
      <c r="AB813" s="3"/>
      <c r="AC813" s="3"/>
      <c r="AD813" s="3"/>
      <c r="AE813" s="3"/>
      <c r="AF813" s="3"/>
      <c r="AG813" s="3"/>
      <c r="AH813" s="3"/>
      <c r="AI813" s="3"/>
      <c r="AJ813" s="3"/>
      <c r="AK813" s="3"/>
      <c r="AL813" s="3"/>
    </row>
    <row r="814" spans="1:38" s="38" customFormat="1" ht="12" customHeight="1" x14ac:dyDescent="0.2">
      <c r="A814" s="2"/>
      <c r="B814" s="2"/>
      <c r="C814" s="2"/>
      <c r="D814" s="2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7"/>
      <c r="U814" s="3"/>
      <c r="V814" s="3"/>
      <c r="W814" s="1"/>
      <c r="X814" s="1"/>
      <c r="Y814" s="3"/>
      <c r="Z814" s="3"/>
      <c r="AA814" s="3"/>
      <c r="AB814" s="3"/>
      <c r="AC814" s="3"/>
      <c r="AD814" s="3"/>
      <c r="AE814" s="3"/>
      <c r="AF814" s="3"/>
      <c r="AG814" s="3"/>
      <c r="AH814" s="3"/>
      <c r="AI814" s="3"/>
      <c r="AJ814" s="3"/>
      <c r="AK814" s="3"/>
      <c r="AL814" s="3"/>
    </row>
    <row r="815" spans="1:38" s="38" customFormat="1" ht="12" customHeight="1" x14ac:dyDescent="0.2">
      <c r="A815" s="2"/>
      <c r="B815" s="2"/>
      <c r="C815" s="2"/>
      <c r="D815" s="2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7"/>
      <c r="U815" s="3"/>
      <c r="V815" s="3"/>
      <c r="W815" s="1"/>
      <c r="X815" s="1"/>
      <c r="Y815" s="3"/>
      <c r="Z815" s="3"/>
      <c r="AA815" s="3"/>
      <c r="AB815" s="3"/>
      <c r="AC815" s="3"/>
      <c r="AD815" s="3"/>
      <c r="AE815" s="3"/>
      <c r="AF815" s="3"/>
      <c r="AG815" s="3"/>
      <c r="AH815" s="3"/>
      <c r="AI815" s="3"/>
      <c r="AJ815" s="3"/>
      <c r="AK815" s="3"/>
      <c r="AL815" s="3"/>
    </row>
    <row r="816" spans="1:38" s="38" customFormat="1" ht="12" customHeight="1" x14ac:dyDescent="0.2">
      <c r="A816" s="2"/>
      <c r="B816" s="2"/>
      <c r="C816" s="2"/>
      <c r="D816" s="2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7"/>
      <c r="U816" s="3"/>
      <c r="V816" s="3"/>
      <c r="W816" s="1"/>
      <c r="X816" s="1"/>
      <c r="Y816" s="3"/>
      <c r="Z816" s="3"/>
      <c r="AA816" s="3"/>
      <c r="AB816" s="3"/>
      <c r="AC816" s="3"/>
      <c r="AD816" s="3"/>
      <c r="AE816" s="3"/>
      <c r="AF816" s="3"/>
      <c r="AG816" s="3"/>
      <c r="AH816" s="3"/>
      <c r="AI816" s="3"/>
      <c r="AJ816" s="3"/>
      <c r="AK816" s="3"/>
      <c r="AL816" s="3"/>
    </row>
    <row r="817" spans="1:38" s="38" customFormat="1" ht="12" customHeight="1" x14ac:dyDescent="0.2">
      <c r="A817" s="2"/>
      <c r="B817" s="2"/>
      <c r="C817" s="2"/>
      <c r="D817" s="2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7"/>
      <c r="U817" s="3"/>
      <c r="V817" s="3"/>
      <c r="W817" s="1"/>
      <c r="X817" s="1"/>
      <c r="Y817" s="3"/>
      <c r="Z817" s="3"/>
      <c r="AA817" s="3"/>
      <c r="AB817" s="3"/>
      <c r="AC817" s="3"/>
      <c r="AD817" s="3"/>
      <c r="AE817" s="3"/>
      <c r="AF817" s="3"/>
      <c r="AG817" s="3"/>
      <c r="AH817" s="3"/>
      <c r="AI817" s="3"/>
      <c r="AJ817" s="3"/>
      <c r="AK817" s="3"/>
      <c r="AL817" s="3"/>
    </row>
    <row r="818" spans="1:38" s="38" customFormat="1" ht="12" customHeight="1" x14ac:dyDescent="0.2">
      <c r="A818" s="2"/>
      <c r="B818" s="2"/>
      <c r="C818" s="2"/>
      <c r="D818" s="2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7"/>
      <c r="U818" s="3"/>
      <c r="V818" s="3"/>
      <c r="W818" s="1"/>
      <c r="X818" s="1"/>
      <c r="Y818" s="3"/>
      <c r="Z818" s="3"/>
      <c r="AA818" s="3"/>
      <c r="AB818" s="3"/>
      <c r="AC818" s="3"/>
      <c r="AD818" s="3"/>
      <c r="AE818" s="3"/>
      <c r="AF818" s="3"/>
      <c r="AG818" s="3"/>
      <c r="AH818" s="3"/>
      <c r="AI818" s="3"/>
      <c r="AJ818" s="3"/>
      <c r="AK818" s="3"/>
      <c r="AL818" s="3"/>
    </row>
    <row r="819" spans="1:38" s="38" customFormat="1" ht="12" customHeight="1" x14ac:dyDescent="0.2">
      <c r="A819" s="2"/>
      <c r="B819" s="2"/>
      <c r="C819" s="2"/>
      <c r="D819" s="2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7"/>
      <c r="U819" s="3"/>
      <c r="V819" s="3"/>
      <c r="W819" s="1"/>
      <c r="X819" s="1"/>
      <c r="Y819" s="3"/>
      <c r="Z819" s="3"/>
      <c r="AA819" s="3"/>
      <c r="AB819" s="3"/>
      <c r="AC819" s="3"/>
      <c r="AD819" s="3"/>
      <c r="AE819" s="3"/>
      <c r="AF819" s="3"/>
      <c r="AG819" s="3"/>
      <c r="AH819" s="3"/>
      <c r="AI819" s="3"/>
      <c r="AJ819" s="3"/>
      <c r="AK819" s="3"/>
      <c r="AL819" s="3"/>
    </row>
    <row r="820" spans="1:38" s="38" customFormat="1" ht="12" customHeight="1" x14ac:dyDescent="0.2">
      <c r="A820" s="2"/>
      <c r="B820" s="2"/>
      <c r="C820" s="2"/>
      <c r="D820" s="2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7"/>
      <c r="U820" s="3"/>
      <c r="V820" s="3"/>
      <c r="W820" s="1"/>
      <c r="X820" s="1"/>
      <c r="Y820" s="3"/>
      <c r="Z820" s="3"/>
      <c r="AA820" s="3"/>
      <c r="AB820" s="3"/>
      <c r="AC820" s="3"/>
      <c r="AD820" s="3"/>
      <c r="AE820" s="3"/>
      <c r="AF820" s="3"/>
      <c r="AG820" s="3"/>
      <c r="AH820" s="3"/>
      <c r="AI820" s="3"/>
      <c r="AJ820" s="3"/>
      <c r="AK820" s="3"/>
      <c r="AL820" s="3"/>
    </row>
    <row r="821" spans="1:38" s="38" customFormat="1" ht="12" customHeight="1" x14ac:dyDescent="0.2">
      <c r="A821" s="2"/>
      <c r="B821" s="2"/>
      <c r="C821" s="2"/>
      <c r="D821" s="2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7"/>
      <c r="U821" s="3"/>
      <c r="V821" s="3"/>
      <c r="W821" s="1"/>
      <c r="X821" s="1"/>
      <c r="Y821" s="3"/>
      <c r="Z821" s="3"/>
      <c r="AA821" s="3"/>
      <c r="AB821" s="3"/>
      <c r="AC821" s="3"/>
      <c r="AD821" s="3"/>
      <c r="AE821" s="3"/>
      <c r="AF821" s="3"/>
      <c r="AG821" s="3"/>
      <c r="AH821" s="3"/>
      <c r="AI821" s="3"/>
      <c r="AJ821" s="3"/>
      <c r="AK821" s="3"/>
      <c r="AL821" s="3"/>
    </row>
    <row r="822" spans="1:38" s="38" customFormat="1" ht="12" customHeight="1" x14ac:dyDescent="0.2">
      <c r="A822" s="2"/>
      <c r="B822" s="2"/>
      <c r="C822" s="2"/>
      <c r="D822" s="2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7"/>
      <c r="U822" s="3"/>
      <c r="V822" s="3"/>
      <c r="W822" s="1"/>
      <c r="X822" s="1"/>
      <c r="Y822" s="3"/>
      <c r="Z822" s="3"/>
      <c r="AA822" s="3"/>
      <c r="AB822" s="3"/>
      <c r="AC822" s="3"/>
      <c r="AD822" s="3"/>
      <c r="AE822" s="3"/>
      <c r="AF822" s="3"/>
      <c r="AG822" s="3"/>
      <c r="AH822" s="3"/>
      <c r="AI822" s="3"/>
      <c r="AJ822" s="3"/>
      <c r="AK822" s="3"/>
      <c r="AL822" s="3"/>
    </row>
    <row r="823" spans="1:38" s="38" customFormat="1" ht="12" customHeight="1" x14ac:dyDescent="0.2">
      <c r="A823" s="2"/>
      <c r="B823" s="2"/>
      <c r="C823" s="2"/>
      <c r="D823" s="2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7"/>
      <c r="U823" s="3"/>
      <c r="V823" s="3"/>
      <c r="W823" s="1"/>
      <c r="X823" s="1"/>
      <c r="Y823" s="3"/>
      <c r="Z823" s="3"/>
      <c r="AA823" s="3"/>
      <c r="AB823" s="3"/>
      <c r="AC823" s="3"/>
      <c r="AD823" s="3"/>
      <c r="AE823" s="3"/>
      <c r="AF823" s="3"/>
      <c r="AG823" s="3"/>
      <c r="AH823" s="3"/>
      <c r="AI823" s="3"/>
      <c r="AJ823" s="3"/>
      <c r="AK823" s="3"/>
      <c r="AL823" s="3"/>
    </row>
    <row r="824" spans="1:38" s="38" customFormat="1" ht="12" customHeight="1" x14ac:dyDescent="0.2">
      <c r="A824" s="2"/>
      <c r="B824" s="2"/>
      <c r="C824" s="2"/>
      <c r="D824" s="2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7"/>
      <c r="U824" s="3"/>
      <c r="V824" s="3"/>
      <c r="W824" s="1"/>
      <c r="X824" s="1"/>
      <c r="Y824" s="3"/>
      <c r="Z824" s="3"/>
      <c r="AA824" s="3"/>
      <c r="AB824" s="3"/>
      <c r="AC824" s="3"/>
      <c r="AD824" s="3"/>
      <c r="AE824" s="3"/>
      <c r="AF824" s="3"/>
      <c r="AG824" s="3"/>
      <c r="AH824" s="3"/>
      <c r="AI824" s="3"/>
      <c r="AJ824" s="3"/>
      <c r="AK824" s="3"/>
      <c r="AL824" s="3"/>
    </row>
    <row r="825" spans="1:38" s="38" customFormat="1" ht="12" customHeight="1" x14ac:dyDescent="0.2">
      <c r="A825" s="2"/>
      <c r="B825" s="2"/>
      <c r="C825" s="2"/>
      <c r="D825" s="2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7"/>
      <c r="U825" s="3"/>
      <c r="V825" s="3"/>
      <c r="W825" s="1"/>
      <c r="X825" s="1"/>
      <c r="Y825" s="3"/>
      <c r="Z825" s="3"/>
      <c r="AA825" s="3"/>
      <c r="AB825" s="3"/>
      <c r="AC825" s="3"/>
      <c r="AD825" s="3"/>
      <c r="AE825" s="3"/>
      <c r="AF825" s="3"/>
      <c r="AG825" s="3"/>
      <c r="AH825" s="3"/>
      <c r="AI825" s="3"/>
      <c r="AJ825" s="3"/>
      <c r="AK825" s="3"/>
      <c r="AL825" s="3"/>
    </row>
    <row r="826" spans="1:38" s="38" customFormat="1" ht="12" customHeight="1" x14ac:dyDescent="0.2">
      <c r="A826" s="2"/>
      <c r="B826" s="2"/>
      <c r="C826" s="2"/>
      <c r="D826" s="2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7"/>
      <c r="U826" s="3"/>
      <c r="V826" s="3"/>
      <c r="W826" s="1"/>
      <c r="X826" s="1"/>
      <c r="Y826" s="3"/>
      <c r="Z826" s="3"/>
      <c r="AA826" s="3"/>
      <c r="AB826" s="3"/>
      <c r="AC826" s="3"/>
      <c r="AD826" s="3"/>
      <c r="AE826" s="3"/>
      <c r="AF826" s="3"/>
      <c r="AG826" s="3"/>
      <c r="AH826" s="3"/>
      <c r="AI826" s="3"/>
      <c r="AJ826" s="3"/>
      <c r="AK826" s="3"/>
      <c r="AL826" s="3"/>
    </row>
    <row r="827" spans="1:38" s="38" customFormat="1" ht="12" customHeight="1" x14ac:dyDescent="0.2">
      <c r="A827" s="2"/>
      <c r="B827" s="2"/>
      <c r="C827" s="2"/>
      <c r="D827" s="2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7"/>
      <c r="U827" s="3"/>
      <c r="V827" s="3"/>
      <c r="W827" s="1"/>
      <c r="X827" s="1"/>
      <c r="Y827" s="3"/>
      <c r="Z827" s="3"/>
      <c r="AA827" s="3"/>
      <c r="AB827" s="3"/>
      <c r="AC827" s="3"/>
      <c r="AD827" s="3"/>
      <c r="AE827" s="3"/>
      <c r="AF827" s="3"/>
      <c r="AG827" s="3"/>
      <c r="AH827" s="3"/>
      <c r="AI827" s="3"/>
      <c r="AJ827" s="3"/>
      <c r="AK827" s="3"/>
      <c r="AL827" s="3"/>
    </row>
    <row r="828" spans="1:38" s="38" customFormat="1" ht="12" customHeight="1" x14ac:dyDescent="0.2">
      <c r="A828" s="2"/>
      <c r="B828" s="2"/>
      <c r="C828" s="2"/>
      <c r="D828" s="2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7"/>
      <c r="U828" s="3"/>
      <c r="V828" s="3"/>
      <c r="W828" s="1"/>
      <c r="X828" s="1"/>
      <c r="Y828" s="3"/>
      <c r="Z828" s="3"/>
      <c r="AA828" s="3"/>
      <c r="AB828" s="3"/>
      <c r="AC828" s="3"/>
      <c r="AD828" s="3"/>
      <c r="AE828" s="3"/>
      <c r="AF828" s="3"/>
      <c r="AG828" s="3"/>
      <c r="AH828" s="3"/>
      <c r="AI828" s="3"/>
      <c r="AJ828" s="3"/>
      <c r="AK828" s="3"/>
      <c r="AL828" s="3"/>
    </row>
    <row r="829" spans="1:38" s="38" customFormat="1" ht="12" customHeight="1" x14ac:dyDescent="0.2">
      <c r="A829" s="2"/>
      <c r="B829" s="2"/>
      <c r="C829" s="2"/>
      <c r="D829" s="2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7"/>
      <c r="U829" s="3"/>
      <c r="V829" s="3"/>
      <c r="W829" s="1"/>
      <c r="X829" s="1"/>
      <c r="Y829" s="3"/>
      <c r="Z829" s="3"/>
      <c r="AA829" s="3"/>
      <c r="AB829" s="3"/>
      <c r="AC829" s="3"/>
      <c r="AD829" s="3"/>
      <c r="AE829" s="3"/>
      <c r="AF829" s="3"/>
      <c r="AG829" s="3"/>
      <c r="AH829" s="3"/>
      <c r="AI829" s="3"/>
      <c r="AJ829" s="3"/>
      <c r="AK829" s="3"/>
      <c r="AL829" s="3"/>
    </row>
    <row r="830" spans="1:38" s="38" customFormat="1" ht="12" customHeight="1" x14ac:dyDescent="0.2">
      <c r="A830" s="2"/>
      <c r="B830" s="2"/>
      <c r="C830" s="2"/>
      <c r="D830" s="2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7"/>
      <c r="U830" s="3"/>
      <c r="V830" s="3"/>
      <c r="W830" s="1"/>
      <c r="X830" s="1"/>
      <c r="Y830" s="3"/>
      <c r="Z830" s="3"/>
      <c r="AA830" s="3"/>
      <c r="AB830" s="3"/>
      <c r="AC830" s="3"/>
      <c r="AD830" s="3"/>
      <c r="AE830" s="3"/>
      <c r="AF830" s="3"/>
      <c r="AG830" s="3"/>
      <c r="AH830" s="3"/>
      <c r="AI830" s="3"/>
      <c r="AJ830" s="3"/>
      <c r="AK830" s="3"/>
      <c r="AL830" s="3"/>
    </row>
    <row r="831" spans="1:38" s="38" customFormat="1" ht="12" customHeight="1" x14ac:dyDescent="0.2">
      <c r="A831" s="2"/>
      <c r="B831" s="2"/>
      <c r="C831" s="2"/>
      <c r="D831" s="2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7"/>
      <c r="U831" s="3"/>
      <c r="V831" s="3"/>
      <c r="W831" s="1"/>
      <c r="X831" s="1"/>
      <c r="Y831" s="3"/>
      <c r="Z831" s="3"/>
      <c r="AA831" s="3"/>
      <c r="AB831" s="3"/>
      <c r="AC831" s="3"/>
      <c r="AD831" s="3"/>
      <c r="AE831" s="3"/>
      <c r="AF831" s="3"/>
      <c r="AG831" s="3"/>
      <c r="AH831" s="3"/>
      <c r="AI831" s="3"/>
      <c r="AJ831" s="3"/>
      <c r="AK831" s="3"/>
      <c r="AL831" s="3"/>
    </row>
    <row r="832" spans="1:38" s="38" customFormat="1" ht="12" customHeight="1" x14ac:dyDescent="0.2">
      <c r="A832" s="2"/>
      <c r="B832" s="2"/>
      <c r="C832" s="2"/>
      <c r="D832" s="2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7"/>
      <c r="U832" s="3"/>
      <c r="V832" s="3"/>
      <c r="W832" s="1"/>
      <c r="X832" s="1"/>
      <c r="Y832" s="3"/>
      <c r="Z832" s="3"/>
      <c r="AA832" s="3"/>
      <c r="AB832" s="3"/>
      <c r="AC832" s="3"/>
      <c r="AD832" s="3"/>
      <c r="AE832" s="3"/>
      <c r="AF832" s="3"/>
      <c r="AG832" s="3"/>
      <c r="AH832" s="3"/>
      <c r="AI832" s="3"/>
      <c r="AJ832" s="3"/>
      <c r="AK832" s="3"/>
      <c r="AL832" s="3"/>
    </row>
    <row r="833" spans="1:38" s="38" customFormat="1" ht="12" customHeight="1" x14ac:dyDescent="0.2">
      <c r="A833" s="2"/>
      <c r="B833" s="2"/>
      <c r="C833" s="2"/>
      <c r="D833" s="2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7"/>
      <c r="U833" s="3"/>
      <c r="V833" s="3"/>
      <c r="W833" s="1"/>
      <c r="X833" s="1"/>
      <c r="Y833" s="3"/>
      <c r="Z833" s="3"/>
      <c r="AA833" s="3"/>
      <c r="AB833" s="3"/>
      <c r="AC833" s="3"/>
      <c r="AD833" s="3"/>
      <c r="AE833" s="3"/>
      <c r="AF833" s="3"/>
      <c r="AG833" s="3"/>
      <c r="AH833" s="3"/>
      <c r="AI833" s="3"/>
      <c r="AJ833" s="3"/>
      <c r="AK833" s="3"/>
      <c r="AL833" s="3"/>
    </row>
    <row r="834" spans="1:38" s="38" customFormat="1" ht="12" customHeight="1" x14ac:dyDescent="0.2">
      <c r="A834" s="2"/>
      <c r="B834" s="2"/>
      <c r="C834" s="2"/>
      <c r="D834" s="2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7"/>
      <c r="U834" s="3"/>
      <c r="V834" s="3"/>
      <c r="W834" s="1"/>
      <c r="X834" s="1"/>
      <c r="Y834" s="3"/>
      <c r="Z834" s="3"/>
      <c r="AA834" s="3"/>
      <c r="AB834" s="3"/>
      <c r="AC834" s="3"/>
      <c r="AD834" s="3"/>
      <c r="AE834" s="3"/>
      <c r="AF834" s="3"/>
      <c r="AG834" s="3"/>
      <c r="AH834" s="3"/>
      <c r="AI834" s="3"/>
      <c r="AJ834" s="3"/>
      <c r="AK834" s="3"/>
      <c r="AL834" s="3"/>
    </row>
    <row r="835" spans="1:38" s="38" customFormat="1" ht="12" customHeight="1" x14ac:dyDescent="0.2">
      <c r="A835" s="2"/>
      <c r="B835" s="2"/>
      <c r="C835" s="2"/>
      <c r="D835" s="2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7"/>
      <c r="U835" s="3"/>
      <c r="V835" s="3"/>
      <c r="W835" s="1"/>
      <c r="X835" s="1"/>
      <c r="Y835" s="3"/>
      <c r="Z835" s="3"/>
      <c r="AA835" s="3"/>
      <c r="AB835" s="3"/>
      <c r="AC835" s="3"/>
      <c r="AD835" s="3"/>
      <c r="AE835" s="3"/>
      <c r="AF835" s="3"/>
      <c r="AG835" s="3"/>
      <c r="AH835" s="3"/>
      <c r="AI835" s="3"/>
      <c r="AJ835" s="3"/>
      <c r="AK835" s="3"/>
      <c r="AL835" s="3"/>
    </row>
    <row r="836" spans="1:38" s="38" customFormat="1" ht="12" customHeight="1" x14ac:dyDescent="0.2">
      <c r="A836" s="2"/>
      <c r="B836" s="2"/>
      <c r="C836" s="2"/>
      <c r="D836" s="2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7"/>
      <c r="U836" s="3"/>
      <c r="V836" s="3"/>
      <c r="W836" s="1"/>
      <c r="X836" s="1"/>
      <c r="Y836" s="3"/>
      <c r="Z836" s="3"/>
      <c r="AA836" s="3"/>
      <c r="AB836" s="3"/>
      <c r="AC836" s="3"/>
      <c r="AD836" s="3"/>
      <c r="AE836" s="3"/>
      <c r="AF836" s="3"/>
      <c r="AG836" s="3"/>
      <c r="AH836" s="3"/>
      <c r="AI836" s="3"/>
      <c r="AJ836" s="3"/>
      <c r="AK836" s="3"/>
      <c r="AL836" s="3"/>
    </row>
    <row r="837" spans="1:38" s="38" customFormat="1" ht="12" customHeight="1" x14ac:dyDescent="0.2">
      <c r="A837" s="2"/>
      <c r="B837" s="2"/>
      <c r="C837" s="2"/>
      <c r="D837" s="2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7"/>
      <c r="U837" s="3"/>
      <c r="V837" s="3"/>
      <c r="W837" s="1"/>
      <c r="X837" s="1"/>
      <c r="Y837" s="3"/>
      <c r="Z837" s="3"/>
      <c r="AA837" s="3"/>
      <c r="AB837" s="3"/>
      <c r="AC837" s="3"/>
      <c r="AD837" s="3"/>
      <c r="AE837" s="3"/>
      <c r="AF837" s="3"/>
      <c r="AG837" s="3"/>
      <c r="AH837" s="3"/>
      <c r="AI837" s="3"/>
      <c r="AJ837" s="3"/>
      <c r="AK837" s="3"/>
      <c r="AL837" s="3"/>
    </row>
    <row r="838" spans="1:38" s="38" customFormat="1" ht="12" customHeight="1" x14ac:dyDescent="0.2">
      <c r="A838" s="2"/>
      <c r="B838" s="2"/>
      <c r="C838" s="2"/>
      <c r="D838" s="2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7"/>
      <c r="U838" s="3"/>
      <c r="V838" s="3"/>
      <c r="W838" s="1"/>
      <c r="X838" s="1"/>
      <c r="Y838" s="3"/>
      <c r="Z838" s="3"/>
      <c r="AA838" s="3"/>
      <c r="AB838" s="3"/>
      <c r="AC838" s="3"/>
      <c r="AD838" s="3"/>
      <c r="AE838" s="3"/>
      <c r="AF838" s="3"/>
      <c r="AG838" s="3"/>
      <c r="AH838" s="3"/>
      <c r="AI838" s="3"/>
      <c r="AJ838" s="3"/>
      <c r="AK838" s="3"/>
      <c r="AL838" s="3"/>
    </row>
    <row r="839" spans="1:38" s="38" customFormat="1" ht="12" customHeight="1" x14ac:dyDescent="0.2">
      <c r="A839" s="2"/>
      <c r="B839" s="2"/>
      <c r="C839" s="2"/>
      <c r="D839" s="2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7"/>
      <c r="U839" s="3"/>
      <c r="V839" s="3"/>
      <c r="W839" s="1"/>
      <c r="X839" s="1"/>
      <c r="Y839" s="3"/>
      <c r="Z839" s="3"/>
      <c r="AA839" s="3"/>
      <c r="AB839" s="3"/>
      <c r="AC839" s="3"/>
      <c r="AD839" s="3"/>
      <c r="AE839" s="3"/>
      <c r="AF839" s="3"/>
      <c r="AG839" s="3"/>
      <c r="AH839" s="3"/>
      <c r="AI839" s="3"/>
      <c r="AJ839" s="3"/>
      <c r="AK839" s="3"/>
      <c r="AL839" s="3"/>
    </row>
    <row r="840" spans="1:38" s="38" customFormat="1" ht="12" customHeight="1" x14ac:dyDescent="0.2">
      <c r="A840" s="2"/>
      <c r="B840" s="2"/>
      <c r="C840" s="2"/>
      <c r="D840" s="2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7"/>
      <c r="U840" s="3"/>
      <c r="V840" s="3"/>
      <c r="W840" s="1"/>
      <c r="X840" s="1"/>
      <c r="Y840" s="3"/>
      <c r="Z840" s="3"/>
      <c r="AA840" s="3"/>
      <c r="AB840" s="3"/>
      <c r="AC840" s="3"/>
      <c r="AD840" s="3"/>
      <c r="AE840" s="3"/>
      <c r="AF840" s="3"/>
      <c r="AG840" s="3"/>
      <c r="AH840" s="3"/>
      <c r="AI840" s="3"/>
      <c r="AJ840" s="3"/>
      <c r="AK840" s="3"/>
      <c r="AL840" s="3"/>
    </row>
    <row r="841" spans="1:38" s="38" customFormat="1" ht="12" customHeight="1" x14ac:dyDescent="0.2">
      <c r="A841" s="2"/>
      <c r="B841" s="2"/>
      <c r="C841" s="2"/>
      <c r="D841" s="2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7"/>
      <c r="U841" s="3"/>
      <c r="V841" s="3"/>
      <c r="W841" s="1"/>
      <c r="X841" s="1"/>
      <c r="Y841" s="3"/>
      <c r="Z841" s="3"/>
      <c r="AA841" s="3"/>
      <c r="AB841" s="3"/>
      <c r="AC841" s="3"/>
      <c r="AD841" s="3"/>
      <c r="AE841" s="3"/>
      <c r="AF841" s="3"/>
      <c r="AG841" s="3"/>
      <c r="AH841" s="3"/>
      <c r="AI841" s="3"/>
      <c r="AJ841" s="3"/>
      <c r="AK841" s="3"/>
      <c r="AL841" s="3"/>
    </row>
    <row r="842" spans="1:38" s="38" customFormat="1" ht="12" customHeight="1" x14ac:dyDescent="0.2">
      <c r="A842" s="2"/>
      <c r="B842" s="2"/>
      <c r="C842" s="2"/>
      <c r="D842" s="2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7"/>
      <c r="U842" s="3"/>
      <c r="V842" s="3"/>
      <c r="W842" s="1"/>
      <c r="X842" s="1"/>
      <c r="Y842" s="3"/>
      <c r="Z842" s="3"/>
      <c r="AA842" s="3"/>
      <c r="AB842" s="3"/>
      <c r="AC842" s="3"/>
      <c r="AD842" s="3"/>
      <c r="AE842" s="3"/>
      <c r="AF842" s="3"/>
      <c r="AG842" s="3"/>
      <c r="AH842" s="3"/>
      <c r="AI842" s="3"/>
      <c r="AJ842" s="3"/>
      <c r="AK842" s="3"/>
      <c r="AL842" s="3"/>
    </row>
    <row r="843" spans="1:38" s="38" customFormat="1" ht="12" customHeight="1" x14ac:dyDescent="0.2">
      <c r="A843" s="2"/>
      <c r="B843" s="2"/>
      <c r="C843" s="2"/>
      <c r="D843" s="2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7"/>
      <c r="U843" s="3"/>
      <c r="V843" s="3"/>
      <c r="W843" s="1"/>
      <c r="X843" s="1"/>
      <c r="Y843" s="3"/>
      <c r="Z843" s="3"/>
      <c r="AA843" s="3"/>
      <c r="AB843" s="3"/>
      <c r="AC843" s="3"/>
      <c r="AD843" s="3"/>
      <c r="AE843" s="3"/>
      <c r="AF843" s="3"/>
      <c r="AG843" s="3"/>
      <c r="AH843" s="3"/>
      <c r="AI843" s="3"/>
      <c r="AJ843" s="3"/>
      <c r="AK843" s="3"/>
      <c r="AL843" s="3"/>
    </row>
    <row r="844" spans="1:38" s="38" customFormat="1" ht="12" customHeight="1" x14ac:dyDescent="0.2">
      <c r="A844" s="2"/>
      <c r="B844" s="2"/>
      <c r="C844" s="2"/>
      <c r="D844" s="2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7"/>
      <c r="U844" s="3"/>
      <c r="V844" s="3"/>
      <c r="W844" s="1"/>
      <c r="X844" s="1"/>
      <c r="Y844" s="3"/>
      <c r="Z844" s="3"/>
      <c r="AA844" s="3"/>
      <c r="AB844" s="3"/>
      <c r="AC844" s="3"/>
      <c r="AD844" s="3"/>
      <c r="AE844" s="3"/>
      <c r="AF844" s="3"/>
      <c r="AG844" s="3"/>
      <c r="AH844" s="3"/>
      <c r="AI844" s="3"/>
      <c r="AJ844" s="3"/>
      <c r="AK844" s="3"/>
      <c r="AL844" s="3"/>
    </row>
    <row r="845" spans="1:38" s="38" customFormat="1" ht="12" customHeight="1" x14ac:dyDescent="0.2">
      <c r="A845" s="2"/>
      <c r="B845" s="2"/>
      <c r="C845" s="2"/>
      <c r="D845" s="2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7"/>
      <c r="U845" s="3"/>
      <c r="V845" s="3"/>
      <c r="W845" s="1"/>
      <c r="X845" s="1"/>
      <c r="Y845" s="3"/>
      <c r="Z845" s="3"/>
      <c r="AA845" s="3"/>
      <c r="AB845" s="3"/>
      <c r="AC845" s="3"/>
      <c r="AD845" s="3"/>
      <c r="AE845" s="3"/>
      <c r="AF845" s="3"/>
      <c r="AG845" s="3"/>
      <c r="AH845" s="3"/>
      <c r="AI845" s="3"/>
      <c r="AJ845" s="3"/>
      <c r="AK845" s="3"/>
      <c r="AL845" s="3"/>
    </row>
    <row r="846" spans="1:38" s="38" customFormat="1" ht="12" customHeight="1" x14ac:dyDescent="0.2">
      <c r="A846" s="2"/>
      <c r="B846" s="2"/>
      <c r="C846" s="2"/>
      <c r="D846" s="2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7"/>
      <c r="U846" s="3"/>
      <c r="V846" s="3"/>
      <c r="W846" s="1"/>
      <c r="X846" s="1"/>
      <c r="Y846" s="3"/>
      <c r="Z846" s="3"/>
      <c r="AA846" s="3"/>
      <c r="AB846" s="3"/>
      <c r="AC846" s="3"/>
      <c r="AD846" s="3"/>
      <c r="AE846" s="3"/>
      <c r="AF846" s="3"/>
      <c r="AG846" s="3"/>
      <c r="AH846" s="3"/>
      <c r="AI846" s="3"/>
      <c r="AJ846" s="3"/>
      <c r="AK846" s="3"/>
      <c r="AL846" s="3"/>
    </row>
    <row r="847" spans="1:38" s="38" customFormat="1" ht="12" customHeight="1" x14ac:dyDescent="0.2">
      <c r="A847" s="2"/>
      <c r="B847" s="2"/>
      <c r="C847" s="2"/>
      <c r="D847" s="2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7"/>
      <c r="U847" s="3"/>
      <c r="V847" s="3"/>
      <c r="W847" s="1"/>
      <c r="X847" s="1"/>
      <c r="Y847" s="3"/>
      <c r="Z847" s="3"/>
      <c r="AA847" s="3"/>
      <c r="AB847" s="3"/>
      <c r="AC847" s="3"/>
      <c r="AD847" s="3"/>
      <c r="AE847" s="3"/>
      <c r="AF847" s="3"/>
      <c r="AG847" s="3"/>
      <c r="AH847" s="3"/>
      <c r="AI847" s="3"/>
      <c r="AJ847" s="3"/>
      <c r="AK847" s="3"/>
      <c r="AL847" s="3"/>
    </row>
    <row r="848" spans="1:38" s="38" customFormat="1" ht="12" customHeight="1" x14ac:dyDescent="0.2">
      <c r="A848" s="2"/>
      <c r="B848" s="2"/>
      <c r="C848" s="2"/>
      <c r="D848" s="2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7"/>
      <c r="U848" s="3"/>
      <c r="V848" s="3"/>
      <c r="W848" s="1"/>
      <c r="X848" s="1"/>
      <c r="Y848" s="3"/>
      <c r="Z848" s="3"/>
      <c r="AA848" s="3"/>
      <c r="AB848" s="3"/>
      <c r="AC848" s="3"/>
      <c r="AD848" s="3"/>
      <c r="AE848" s="3"/>
      <c r="AF848" s="3"/>
      <c r="AG848" s="3"/>
      <c r="AH848" s="3"/>
      <c r="AI848" s="3"/>
      <c r="AJ848" s="3"/>
      <c r="AK848" s="3"/>
      <c r="AL848" s="3"/>
    </row>
    <row r="849" spans="1:38" s="38" customFormat="1" ht="12" customHeight="1" x14ac:dyDescent="0.2">
      <c r="A849" s="2"/>
      <c r="B849" s="2"/>
      <c r="C849" s="2"/>
      <c r="D849" s="2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7"/>
      <c r="U849" s="3"/>
      <c r="V849" s="3"/>
      <c r="W849" s="1"/>
      <c r="X849" s="1"/>
      <c r="Y849" s="3"/>
      <c r="Z849" s="3"/>
      <c r="AA849" s="3"/>
      <c r="AB849" s="3"/>
      <c r="AC849" s="3"/>
      <c r="AD849" s="3"/>
      <c r="AE849" s="3"/>
      <c r="AF849" s="3"/>
      <c r="AG849" s="3"/>
      <c r="AH849" s="3"/>
      <c r="AI849" s="3"/>
      <c r="AJ849" s="3"/>
      <c r="AK849" s="3"/>
      <c r="AL849" s="3"/>
    </row>
    <row r="850" spans="1:38" s="38" customFormat="1" ht="12" customHeight="1" x14ac:dyDescent="0.2">
      <c r="A850" s="2"/>
      <c r="B850" s="2"/>
      <c r="C850" s="2"/>
      <c r="D850" s="2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7"/>
      <c r="U850" s="3"/>
      <c r="V850" s="3"/>
      <c r="W850" s="1"/>
      <c r="X850" s="1"/>
      <c r="Y850" s="3"/>
      <c r="Z850" s="3"/>
      <c r="AA850" s="3"/>
      <c r="AB850" s="3"/>
      <c r="AC850" s="3"/>
      <c r="AD850" s="3"/>
      <c r="AE850" s="3"/>
      <c r="AF850" s="3"/>
      <c r="AG850" s="3"/>
      <c r="AH850" s="3"/>
      <c r="AI850" s="3"/>
      <c r="AJ850" s="3"/>
      <c r="AK850" s="3"/>
      <c r="AL850" s="3"/>
    </row>
    <row r="851" spans="1:38" s="38" customFormat="1" ht="12" customHeight="1" x14ac:dyDescent="0.2">
      <c r="A851" s="2"/>
      <c r="B851" s="2"/>
      <c r="C851" s="2"/>
      <c r="D851" s="2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7"/>
      <c r="U851" s="3"/>
      <c r="V851" s="3"/>
      <c r="W851" s="1"/>
      <c r="X851" s="1"/>
      <c r="Y851" s="3"/>
      <c r="Z851" s="3"/>
      <c r="AA851" s="3"/>
      <c r="AB851" s="3"/>
      <c r="AC851" s="3"/>
      <c r="AD851" s="3"/>
      <c r="AE851" s="3"/>
      <c r="AF851" s="3"/>
      <c r="AG851" s="3"/>
      <c r="AH851" s="3"/>
      <c r="AI851" s="3"/>
      <c r="AJ851" s="3"/>
      <c r="AK851" s="3"/>
      <c r="AL851" s="3"/>
    </row>
    <row r="852" spans="1:38" s="38" customFormat="1" ht="12" customHeight="1" x14ac:dyDescent="0.2">
      <c r="A852" s="2"/>
      <c r="B852" s="2"/>
      <c r="C852" s="2"/>
      <c r="D852" s="2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7"/>
      <c r="U852" s="3"/>
      <c r="V852" s="3"/>
      <c r="W852" s="1"/>
      <c r="X852" s="1"/>
      <c r="Y852" s="3"/>
      <c r="Z852" s="3"/>
      <c r="AA852" s="3"/>
      <c r="AB852" s="3"/>
      <c r="AC852" s="3"/>
      <c r="AD852" s="3"/>
      <c r="AE852" s="3"/>
      <c r="AF852" s="3"/>
      <c r="AG852" s="3"/>
      <c r="AH852" s="3"/>
      <c r="AI852" s="3"/>
      <c r="AJ852" s="3"/>
      <c r="AK852" s="3"/>
      <c r="AL852" s="3"/>
    </row>
    <row r="853" spans="1:38" s="38" customFormat="1" ht="12" customHeight="1" x14ac:dyDescent="0.2">
      <c r="A853" s="2"/>
      <c r="B853" s="2"/>
      <c r="C853" s="2"/>
      <c r="D853" s="2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7"/>
      <c r="U853" s="3"/>
      <c r="V853" s="3"/>
      <c r="W853" s="1"/>
      <c r="X853" s="1"/>
      <c r="Y853" s="3"/>
      <c r="Z853" s="3"/>
      <c r="AA853" s="3"/>
      <c r="AB853" s="3"/>
      <c r="AC853" s="3"/>
      <c r="AD853" s="3"/>
      <c r="AE853" s="3"/>
      <c r="AF853" s="3"/>
      <c r="AG853" s="3"/>
      <c r="AH853" s="3"/>
      <c r="AI853" s="3"/>
      <c r="AJ853" s="3"/>
      <c r="AK853" s="3"/>
      <c r="AL853" s="3"/>
    </row>
    <row r="854" spans="1:38" s="38" customFormat="1" ht="12" customHeight="1" x14ac:dyDescent="0.2">
      <c r="A854" s="2"/>
      <c r="B854" s="2"/>
      <c r="C854" s="2"/>
      <c r="D854" s="2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7"/>
      <c r="U854" s="3"/>
      <c r="V854" s="3"/>
      <c r="W854" s="1"/>
      <c r="X854" s="1"/>
      <c r="Y854" s="3"/>
      <c r="Z854" s="3"/>
      <c r="AA854" s="3"/>
      <c r="AB854" s="3"/>
      <c r="AC854" s="3"/>
      <c r="AD854" s="3"/>
      <c r="AE854" s="3"/>
      <c r="AF854" s="3"/>
      <c r="AG854" s="3"/>
      <c r="AH854" s="3"/>
      <c r="AI854" s="3"/>
      <c r="AJ854" s="3"/>
      <c r="AK854" s="3"/>
      <c r="AL854" s="3"/>
    </row>
    <row r="855" spans="1:38" s="38" customFormat="1" ht="30" customHeight="1" x14ac:dyDescent="0.2">
      <c r="A855" s="2"/>
      <c r="B855" s="2"/>
      <c r="C855" s="2"/>
      <c r="D855" s="2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7"/>
      <c r="U855" s="3"/>
      <c r="V855" s="3"/>
      <c r="W855" s="1"/>
      <c r="X855" s="1"/>
      <c r="Y855" s="3"/>
      <c r="Z855" s="3"/>
      <c r="AA855" s="3"/>
      <c r="AB855" s="3"/>
      <c r="AC855" s="3"/>
      <c r="AD855" s="3"/>
      <c r="AE855" s="3"/>
      <c r="AF855" s="3"/>
      <c r="AG855" s="3"/>
      <c r="AH855" s="3"/>
      <c r="AI855" s="3"/>
      <c r="AJ855" s="3"/>
      <c r="AK855" s="3"/>
      <c r="AL855" s="3"/>
    </row>
    <row r="856" spans="1:38" s="38" customFormat="1" ht="12" customHeight="1" x14ac:dyDescent="0.2">
      <c r="A856" s="2"/>
      <c r="B856" s="2"/>
      <c r="C856" s="2"/>
      <c r="D856" s="2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7"/>
      <c r="U856" s="3"/>
      <c r="V856" s="3"/>
      <c r="W856" s="1"/>
      <c r="X856" s="1"/>
      <c r="Y856" s="3"/>
      <c r="Z856" s="3"/>
      <c r="AA856" s="3"/>
      <c r="AB856" s="3"/>
      <c r="AC856" s="3"/>
      <c r="AD856" s="3"/>
      <c r="AE856" s="3"/>
      <c r="AF856" s="3"/>
      <c r="AG856" s="3"/>
      <c r="AH856" s="3"/>
      <c r="AI856" s="3"/>
      <c r="AJ856" s="3"/>
      <c r="AK856" s="3"/>
      <c r="AL856" s="3"/>
    </row>
    <row r="857" spans="1:38" s="38" customFormat="1" ht="12" customHeight="1" x14ac:dyDescent="0.2">
      <c r="A857" s="2"/>
      <c r="B857" s="2"/>
      <c r="C857" s="2"/>
      <c r="D857" s="2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7"/>
      <c r="U857" s="3"/>
      <c r="V857" s="3"/>
      <c r="W857" s="1"/>
      <c r="X857" s="1"/>
      <c r="Y857" s="3"/>
      <c r="Z857" s="3"/>
      <c r="AA857" s="3"/>
      <c r="AB857" s="3"/>
      <c r="AC857" s="3"/>
      <c r="AD857" s="3"/>
      <c r="AE857" s="3"/>
      <c r="AF857" s="3"/>
      <c r="AG857" s="3"/>
      <c r="AH857" s="3"/>
      <c r="AI857" s="3"/>
      <c r="AJ857" s="3"/>
      <c r="AK857" s="3"/>
      <c r="AL857" s="3"/>
    </row>
    <row r="858" spans="1:38" s="38" customFormat="1" ht="12" customHeight="1" x14ac:dyDescent="0.2">
      <c r="A858" s="2"/>
      <c r="B858" s="2"/>
      <c r="C858" s="2"/>
      <c r="D858" s="2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7"/>
      <c r="U858" s="3"/>
      <c r="V858" s="3"/>
      <c r="W858" s="1"/>
      <c r="X858" s="1"/>
      <c r="Y858" s="3"/>
      <c r="Z858" s="3"/>
      <c r="AA858" s="3"/>
      <c r="AB858" s="3"/>
      <c r="AC858" s="3"/>
      <c r="AD858" s="3"/>
      <c r="AE858" s="3"/>
      <c r="AF858" s="3"/>
      <c r="AG858" s="3"/>
      <c r="AH858" s="3"/>
      <c r="AI858" s="3"/>
      <c r="AJ858" s="3"/>
      <c r="AK858" s="3"/>
      <c r="AL858" s="3"/>
    </row>
    <row r="859" spans="1:38" s="38" customFormat="1" ht="12" customHeight="1" x14ac:dyDescent="0.2">
      <c r="A859" s="2"/>
      <c r="B859" s="2"/>
      <c r="C859" s="2"/>
      <c r="D859" s="2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7"/>
      <c r="U859" s="3"/>
      <c r="V859" s="3"/>
      <c r="W859" s="1"/>
      <c r="X859" s="1"/>
      <c r="Y859" s="3"/>
      <c r="Z859" s="3"/>
      <c r="AA859" s="3"/>
      <c r="AB859" s="3"/>
      <c r="AC859" s="3"/>
      <c r="AD859" s="3"/>
      <c r="AE859" s="3"/>
      <c r="AF859" s="3"/>
      <c r="AG859" s="3"/>
      <c r="AH859" s="3"/>
      <c r="AI859" s="3"/>
      <c r="AJ859" s="3"/>
      <c r="AK859" s="3"/>
      <c r="AL859" s="3"/>
    </row>
    <row r="860" spans="1:38" s="38" customFormat="1" ht="12" customHeight="1" x14ac:dyDescent="0.2">
      <c r="A860" s="2"/>
      <c r="B860" s="2"/>
      <c r="C860" s="2"/>
      <c r="D860" s="2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7"/>
      <c r="U860" s="3"/>
      <c r="V860" s="3"/>
      <c r="W860" s="1"/>
      <c r="X860" s="1"/>
      <c r="Y860" s="3"/>
      <c r="Z860" s="3"/>
      <c r="AA860" s="3"/>
      <c r="AB860" s="3"/>
      <c r="AC860" s="3"/>
      <c r="AD860" s="3"/>
      <c r="AE860" s="3"/>
      <c r="AF860" s="3"/>
      <c r="AG860" s="3"/>
      <c r="AH860" s="3"/>
      <c r="AI860" s="3"/>
      <c r="AJ860" s="3"/>
      <c r="AK860" s="3"/>
      <c r="AL860" s="3"/>
    </row>
    <row r="861" spans="1:38" s="38" customFormat="1" ht="12" customHeight="1" x14ac:dyDescent="0.2">
      <c r="A861" s="2"/>
      <c r="B861" s="2"/>
      <c r="C861" s="2"/>
      <c r="D861" s="2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7"/>
      <c r="U861" s="3"/>
      <c r="V861" s="3"/>
      <c r="W861" s="1"/>
      <c r="X861" s="1"/>
      <c r="Y861" s="3"/>
      <c r="Z861" s="3"/>
      <c r="AA861" s="3"/>
      <c r="AB861" s="3"/>
      <c r="AC861" s="3"/>
      <c r="AD861" s="3"/>
      <c r="AE861" s="3"/>
      <c r="AF861" s="3"/>
      <c r="AG861" s="3"/>
      <c r="AH861" s="3"/>
      <c r="AI861" s="3"/>
      <c r="AJ861" s="3"/>
      <c r="AK861" s="3"/>
      <c r="AL861" s="3"/>
    </row>
    <row r="862" spans="1:38" s="38" customFormat="1" ht="12" customHeight="1" x14ac:dyDescent="0.2">
      <c r="A862" s="2"/>
      <c r="B862" s="2"/>
      <c r="C862" s="2"/>
      <c r="D862" s="2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7"/>
      <c r="U862" s="3"/>
      <c r="V862" s="3"/>
      <c r="W862" s="1"/>
      <c r="X862" s="1"/>
      <c r="Y862" s="3"/>
      <c r="Z862" s="3"/>
      <c r="AA862" s="3"/>
      <c r="AB862" s="3"/>
      <c r="AC862" s="3"/>
      <c r="AD862" s="3"/>
      <c r="AE862" s="3"/>
      <c r="AF862" s="3"/>
      <c r="AG862" s="3"/>
      <c r="AH862" s="3"/>
      <c r="AI862" s="3"/>
      <c r="AJ862" s="3"/>
      <c r="AK862" s="3"/>
      <c r="AL862" s="3"/>
    </row>
    <row r="863" spans="1:38" s="38" customFormat="1" ht="12" customHeight="1" x14ac:dyDescent="0.2">
      <c r="A863" s="2"/>
      <c r="B863" s="2"/>
      <c r="C863" s="2"/>
      <c r="D863" s="2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7"/>
      <c r="U863" s="3"/>
      <c r="V863" s="3"/>
      <c r="W863" s="1"/>
      <c r="X863" s="1"/>
      <c r="Y863" s="3"/>
      <c r="Z863" s="3"/>
      <c r="AA863" s="3"/>
      <c r="AB863" s="3"/>
      <c r="AC863" s="3"/>
      <c r="AD863" s="3"/>
      <c r="AE863" s="3"/>
      <c r="AF863" s="3"/>
      <c r="AG863" s="3"/>
      <c r="AH863" s="3"/>
      <c r="AI863" s="3"/>
      <c r="AJ863" s="3"/>
      <c r="AK863" s="3"/>
      <c r="AL863" s="3"/>
    </row>
    <row r="864" spans="1:38" s="38" customFormat="1" ht="12" customHeight="1" x14ac:dyDescent="0.2">
      <c r="A864" s="2"/>
      <c r="B864" s="2"/>
      <c r="C864" s="2"/>
      <c r="D864" s="2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7"/>
      <c r="U864" s="3"/>
      <c r="V864" s="3"/>
      <c r="W864" s="1"/>
      <c r="X864" s="1"/>
      <c r="Y864" s="3"/>
      <c r="Z864" s="3"/>
      <c r="AA864" s="3"/>
      <c r="AB864" s="3"/>
      <c r="AC864" s="3"/>
      <c r="AD864" s="3"/>
      <c r="AE864" s="3"/>
      <c r="AF864" s="3"/>
      <c r="AG864" s="3"/>
      <c r="AH864" s="3"/>
      <c r="AI864" s="3"/>
      <c r="AJ864" s="3"/>
      <c r="AK864" s="3"/>
      <c r="AL864" s="3"/>
    </row>
    <row r="865" spans="1:38" s="38" customFormat="1" ht="12" customHeight="1" x14ac:dyDescent="0.2">
      <c r="A865" s="2"/>
      <c r="B865" s="2"/>
      <c r="C865" s="2"/>
      <c r="D865" s="2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7"/>
      <c r="U865" s="3"/>
      <c r="V865" s="3"/>
      <c r="W865" s="1"/>
      <c r="X865" s="1"/>
      <c r="Y865" s="3"/>
      <c r="Z865" s="3"/>
      <c r="AA865" s="3"/>
      <c r="AB865" s="3"/>
      <c r="AC865" s="3"/>
      <c r="AD865" s="3"/>
      <c r="AE865" s="3"/>
      <c r="AF865" s="3"/>
      <c r="AG865" s="3"/>
      <c r="AH865" s="3"/>
      <c r="AI865" s="3"/>
      <c r="AJ865" s="3"/>
      <c r="AK865" s="3"/>
      <c r="AL865" s="3"/>
    </row>
    <row r="866" spans="1:38" s="38" customFormat="1" ht="12" customHeight="1" x14ac:dyDescent="0.2">
      <c r="A866" s="2"/>
      <c r="B866" s="2"/>
      <c r="C866" s="2"/>
      <c r="D866" s="2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7"/>
      <c r="U866" s="3"/>
      <c r="V866" s="3"/>
      <c r="W866" s="1"/>
      <c r="X866" s="1"/>
      <c r="Y866" s="3"/>
      <c r="Z866" s="3"/>
      <c r="AA866" s="3"/>
      <c r="AB866" s="3"/>
      <c r="AC866" s="3"/>
      <c r="AD866" s="3"/>
      <c r="AE866" s="3"/>
      <c r="AF866" s="3"/>
      <c r="AG866" s="3"/>
      <c r="AH866" s="3"/>
      <c r="AI866" s="3"/>
      <c r="AJ866" s="3"/>
      <c r="AK866" s="3"/>
      <c r="AL866" s="3"/>
    </row>
    <row r="867" spans="1:38" s="38" customFormat="1" ht="12" customHeight="1" x14ac:dyDescent="0.2">
      <c r="A867" s="2"/>
      <c r="B867" s="2"/>
      <c r="C867" s="2"/>
      <c r="D867" s="2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7"/>
      <c r="U867" s="3"/>
      <c r="V867" s="3"/>
      <c r="W867" s="1"/>
      <c r="X867" s="1"/>
      <c r="Y867" s="3"/>
      <c r="Z867" s="3"/>
      <c r="AA867" s="3"/>
      <c r="AB867" s="3"/>
      <c r="AC867" s="3"/>
      <c r="AD867" s="3"/>
      <c r="AE867" s="3"/>
      <c r="AF867" s="3"/>
      <c r="AG867" s="3"/>
      <c r="AH867" s="3"/>
      <c r="AI867" s="3"/>
      <c r="AJ867" s="3"/>
      <c r="AK867" s="3"/>
      <c r="AL867" s="3"/>
    </row>
    <row r="868" spans="1:38" s="38" customFormat="1" ht="12" customHeight="1" x14ac:dyDescent="0.2">
      <c r="A868" s="2"/>
      <c r="B868" s="2"/>
      <c r="C868" s="2"/>
      <c r="D868" s="2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7"/>
      <c r="U868" s="3"/>
      <c r="V868" s="3"/>
      <c r="W868" s="1"/>
      <c r="X868" s="1"/>
      <c r="Y868" s="3"/>
      <c r="Z868" s="3"/>
      <c r="AA868" s="3"/>
      <c r="AB868" s="3"/>
      <c r="AC868" s="3"/>
      <c r="AD868" s="3"/>
      <c r="AE868" s="3"/>
      <c r="AF868" s="3"/>
      <c r="AG868" s="3"/>
      <c r="AH868" s="3"/>
      <c r="AI868" s="3"/>
      <c r="AJ868" s="3"/>
      <c r="AK868" s="3"/>
      <c r="AL868" s="3"/>
    </row>
    <row r="869" spans="1:38" s="38" customFormat="1" ht="12" customHeight="1" x14ac:dyDescent="0.2">
      <c r="A869" s="2"/>
      <c r="B869" s="2"/>
      <c r="C869" s="2"/>
      <c r="D869" s="2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7"/>
      <c r="U869" s="3"/>
      <c r="V869" s="3"/>
      <c r="W869" s="1"/>
      <c r="X869" s="1"/>
      <c r="Y869" s="3"/>
      <c r="Z869" s="3"/>
      <c r="AA869" s="3"/>
      <c r="AB869" s="3"/>
      <c r="AC869" s="3"/>
      <c r="AD869" s="3"/>
      <c r="AE869" s="3"/>
      <c r="AF869" s="3"/>
      <c r="AG869" s="3"/>
      <c r="AH869" s="3"/>
      <c r="AI869" s="3"/>
      <c r="AJ869" s="3"/>
      <c r="AK869" s="3"/>
      <c r="AL869" s="3"/>
    </row>
    <row r="870" spans="1:38" s="38" customFormat="1" ht="12" customHeight="1" x14ac:dyDescent="0.2">
      <c r="A870" s="2"/>
      <c r="B870" s="2"/>
      <c r="C870" s="2"/>
      <c r="D870" s="2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7"/>
      <c r="U870" s="3"/>
      <c r="V870" s="3"/>
      <c r="W870" s="1"/>
      <c r="X870" s="1"/>
      <c r="Y870" s="3"/>
      <c r="Z870" s="3"/>
      <c r="AA870" s="3"/>
      <c r="AB870" s="3"/>
      <c r="AC870" s="3"/>
      <c r="AD870" s="3"/>
      <c r="AE870" s="3"/>
      <c r="AF870" s="3"/>
      <c r="AG870" s="3"/>
      <c r="AH870" s="3"/>
      <c r="AI870" s="3"/>
      <c r="AJ870" s="3"/>
      <c r="AK870" s="3"/>
      <c r="AL870" s="3"/>
    </row>
    <row r="871" spans="1:38" s="38" customFormat="1" ht="12" customHeight="1" x14ac:dyDescent="0.2">
      <c r="A871" s="2"/>
      <c r="B871" s="2"/>
      <c r="C871" s="2"/>
      <c r="D871" s="2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7"/>
      <c r="U871" s="3"/>
      <c r="V871" s="3"/>
      <c r="W871" s="1"/>
      <c r="X871" s="1"/>
      <c r="Y871" s="3"/>
      <c r="Z871" s="3"/>
      <c r="AA871" s="3"/>
      <c r="AB871" s="3"/>
      <c r="AC871" s="3"/>
      <c r="AD871" s="3"/>
      <c r="AE871" s="3"/>
      <c r="AF871" s="3"/>
      <c r="AG871" s="3"/>
      <c r="AH871" s="3"/>
      <c r="AI871" s="3"/>
      <c r="AJ871" s="3"/>
      <c r="AK871" s="3"/>
      <c r="AL871" s="3"/>
    </row>
    <row r="872" spans="1:38" s="38" customFormat="1" ht="12" customHeight="1" x14ac:dyDescent="0.2">
      <c r="A872" s="2"/>
      <c r="B872" s="2"/>
      <c r="C872" s="2"/>
      <c r="D872" s="2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7"/>
      <c r="U872" s="3"/>
      <c r="V872" s="3"/>
      <c r="W872" s="1"/>
      <c r="X872" s="1"/>
      <c r="Y872" s="3"/>
      <c r="Z872" s="3"/>
      <c r="AA872" s="3"/>
      <c r="AB872" s="3"/>
      <c r="AC872" s="3"/>
      <c r="AD872" s="3"/>
      <c r="AE872" s="3"/>
      <c r="AF872" s="3"/>
      <c r="AG872" s="3"/>
      <c r="AH872" s="3"/>
      <c r="AI872" s="3"/>
      <c r="AJ872" s="3"/>
      <c r="AK872" s="3"/>
      <c r="AL872" s="3"/>
    </row>
    <row r="873" spans="1:38" s="38" customFormat="1" ht="12" customHeight="1" x14ac:dyDescent="0.2">
      <c r="A873" s="2"/>
      <c r="B873" s="2"/>
      <c r="C873" s="2"/>
      <c r="D873" s="2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7"/>
      <c r="U873" s="3"/>
      <c r="V873" s="3"/>
      <c r="W873" s="1"/>
      <c r="X873" s="1"/>
      <c r="Y873" s="3"/>
      <c r="Z873" s="3"/>
      <c r="AA873" s="3"/>
      <c r="AB873" s="3"/>
      <c r="AC873" s="3"/>
      <c r="AD873" s="3"/>
      <c r="AE873" s="3"/>
      <c r="AF873" s="3"/>
      <c r="AG873" s="3"/>
      <c r="AH873" s="3"/>
      <c r="AI873" s="3"/>
      <c r="AJ873" s="3"/>
      <c r="AK873" s="3"/>
      <c r="AL873" s="3"/>
    </row>
    <row r="874" spans="1:38" s="38" customFormat="1" ht="31.5" customHeight="1" x14ac:dyDescent="0.2">
      <c r="A874" s="2"/>
      <c r="B874" s="2"/>
      <c r="C874" s="2"/>
      <c r="D874" s="2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7"/>
      <c r="U874" s="3"/>
      <c r="V874" s="3"/>
      <c r="W874" s="1"/>
      <c r="X874" s="1"/>
      <c r="Y874" s="3"/>
      <c r="Z874" s="3"/>
      <c r="AA874" s="3"/>
      <c r="AB874" s="3"/>
      <c r="AC874" s="3"/>
      <c r="AD874" s="3"/>
      <c r="AE874" s="3"/>
      <c r="AF874" s="3"/>
      <c r="AG874" s="3"/>
      <c r="AH874" s="3"/>
      <c r="AI874" s="3"/>
      <c r="AJ874" s="3"/>
      <c r="AK874" s="3"/>
      <c r="AL874" s="3"/>
    </row>
    <row r="875" spans="1:38" s="38" customFormat="1" ht="12" customHeight="1" x14ac:dyDescent="0.2">
      <c r="A875" s="2"/>
      <c r="B875" s="2"/>
      <c r="C875" s="2"/>
      <c r="D875" s="2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7"/>
      <c r="U875" s="3"/>
      <c r="V875" s="3"/>
      <c r="W875" s="1"/>
      <c r="X875" s="1"/>
      <c r="Y875" s="3"/>
      <c r="Z875" s="3"/>
      <c r="AA875" s="3"/>
      <c r="AB875" s="3"/>
      <c r="AC875" s="3"/>
      <c r="AD875" s="3"/>
      <c r="AE875" s="3"/>
      <c r="AF875" s="3"/>
      <c r="AG875" s="3"/>
      <c r="AH875" s="3"/>
      <c r="AI875" s="3"/>
      <c r="AJ875" s="3"/>
      <c r="AK875" s="3"/>
      <c r="AL875" s="3"/>
    </row>
    <row r="876" spans="1:38" s="38" customFormat="1" ht="12" customHeight="1" x14ac:dyDescent="0.2">
      <c r="A876" s="2"/>
      <c r="B876" s="2"/>
      <c r="C876" s="2"/>
      <c r="D876" s="2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7"/>
      <c r="U876" s="3"/>
      <c r="V876" s="3"/>
      <c r="W876" s="1"/>
      <c r="X876" s="1"/>
      <c r="Y876" s="3"/>
      <c r="Z876" s="3"/>
      <c r="AA876" s="3"/>
      <c r="AB876" s="3"/>
      <c r="AC876" s="3"/>
      <c r="AD876" s="3"/>
      <c r="AE876" s="3"/>
      <c r="AF876" s="3"/>
      <c r="AG876" s="3"/>
      <c r="AH876" s="3"/>
      <c r="AI876" s="3"/>
      <c r="AJ876" s="3"/>
      <c r="AK876" s="3"/>
      <c r="AL876" s="3"/>
    </row>
    <row r="877" spans="1:38" s="38" customFormat="1" ht="12" customHeight="1" x14ac:dyDescent="0.2">
      <c r="A877" s="2"/>
      <c r="B877" s="2"/>
      <c r="C877" s="2"/>
      <c r="D877" s="2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7"/>
      <c r="U877" s="3"/>
      <c r="V877" s="3"/>
      <c r="W877" s="1"/>
      <c r="X877" s="1"/>
      <c r="Y877" s="3"/>
      <c r="Z877" s="3"/>
      <c r="AA877" s="3"/>
      <c r="AB877" s="3"/>
      <c r="AC877" s="3"/>
      <c r="AD877" s="3"/>
      <c r="AE877" s="3"/>
      <c r="AF877" s="3"/>
      <c r="AG877" s="3"/>
      <c r="AH877" s="3"/>
      <c r="AI877" s="3"/>
      <c r="AJ877" s="3"/>
      <c r="AK877" s="3"/>
      <c r="AL877" s="3"/>
    </row>
    <row r="878" spans="1:38" s="38" customFormat="1" ht="12" customHeight="1" x14ac:dyDescent="0.2">
      <c r="A878" s="2"/>
      <c r="B878" s="2"/>
      <c r="C878" s="2"/>
      <c r="D878" s="2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7"/>
      <c r="U878" s="3"/>
      <c r="V878" s="3"/>
      <c r="W878" s="1"/>
      <c r="X878" s="1"/>
      <c r="Y878" s="3"/>
      <c r="Z878" s="3"/>
      <c r="AA878" s="3"/>
      <c r="AB878" s="3"/>
      <c r="AC878" s="3"/>
      <c r="AD878" s="3"/>
      <c r="AE878" s="3"/>
      <c r="AF878" s="3"/>
      <c r="AG878" s="3"/>
      <c r="AH878" s="3"/>
      <c r="AI878" s="3"/>
      <c r="AJ878" s="3"/>
      <c r="AK878" s="3"/>
      <c r="AL878" s="3"/>
    </row>
    <row r="879" spans="1:38" s="38" customFormat="1" ht="12" customHeight="1" x14ac:dyDescent="0.2">
      <c r="A879" s="2"/>
      <c r="B879" s="2"/>
      <c r="C879" s="2"/>
      <c r="D879" s="2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7"/>
      <c r="U879" s="3"/>
      <c r="V879" s="3"/>
      <c r="W879" s="1"/>
      <c r="X879" s="1"/>
      <c r="Y879" s="3"/>
      <c r="Z879" s="3"/>
      <c r="AA879" s="3"/>
      <c r="AB879" s="3"/>
      <c r="AC879" s="3"/>
      <c r="AD879" s="3"/>
      <c r="AE879" s="3"/>
      <c r="AF879" s="3"/>
      <c r="AG879" s="3"/>
      <c r="AH879" s="3"/>
      <c r="AI879" s="3"/>
      <c r="AJ879" s="3"/>
      <c r="AK879" s="3"/>
      <c r="AL879" s="3"/>
    </row>
    <row r="880" spans="1:38" s="38" customFormat="1" ht="12" customHeight="1" x14ac:dyDescent="0.2">
      <c r="A880" s="2"/>
      <c r="B880" s="2"/>
      <c r="C880" s="2"/>
      <c r="D880" s="2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7"/>
      <c r="U880" s="3"/>
      <c r="V880" s="3"/>
      <c r="W880" s="1"/>
      <c r="X880" s="1"/>
      <c r="Y880" s="3"/>
      <c r="Z880" s="3"/>
      <c r="AA880" s="3"/>
      <c r="AB880" s="3"/>
      <c r="AC880" s="3"/>
      <c r="AD880" s="3"/>
      <c r="AE880" s="3"/>
      <c r="AF880" s="3"/>
      <c r="AG880" s="3"/>
      <c r="AH880" s="3"/>
      <c r="AI880" s="3"/>
      <c r="AJ880" s="3"/>
      <c r="AK880" s="3"/>
      <c r="AL880" s="3"/>
    </row>
    <row r="881" spans="1:38" s="38" customFormat="1" ht="12" customHeight="1" x14ac:dyDescent="0.2">
      <c r="A881" s="2"/>
      <c r="B881" s="2"/>
      <c r="C881" s="2"/>
      <c r="D881" s="2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7"/>
      <c r="U881" s="3"/>
      <c r="V881" s="3"/>
      <c r="W881" s="1"/>
      <c r="X881" s="1"/>
      <c r="Y881" s="3"/>
      <c r="Z881" s="3"/>
      <c r="AA881" s="3"/>
      <c r="AB881" s="3"/>
      <c r="AC881" s="3"/>
      <c r="AD881" s="3"/>
      <c r="AE881" s="3"/>
      <c r="AF881" s="3"/>
      <c r="AG881" s="3"/>
      <c r="AH881" s="3"/>
      <c r="AI881" s="3"/>
      <c r="AJ881" s="3"/>
      <c r="AK881" s="3"/>
      <c r="AL881" s="3"/>
    </row>
    <row r="882" spans="1:38" s="38" customFormat="1" ht="12" customHeight="1" x14ac:dyDescent="0.2">
      <c r="A882" s="2"/>
      <c r="B882" s="2"/>
      <c r="C882" s="2"/>
      <c r="D882" s="2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7"/>
      <c r="U882" s="3"/>
      <c r="V882" s="3"/>
      <c r="W882" s="1"/>
      <c r="X882" s="1"/>
      <c r="Y882" s="3"/>
      <c r="Z882" s="3"/>
      <c r="AA882" s="3"/>
      <c r="AB882" s="3"/>
      <c r="AC882" s="3"/>
      <c r="AD882" s="3"/>
      <c r="AE882" s="3"/>
      <c r="AF882" s="3"/>
      <c r="AG882" s="3"/>
      <c r="AH882" s="3"/>
      <c r="AI882" s="3"/>
      <c r="AJ882" s="3"/>
      <c r="AK882" s="3"/>
      <c r="AL882" s="3"/>
    </row>
    <row r="883" spans="1:38" s="38" customFormat="1" ht="12" customHeight="1" x14ac:dyDescent="0.2">
      <c r="A883" s="2"/>
      <c r="B883" s="2"/>
      <c r="C883" s="2"/>
      <c r="D883" s="2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7"/>
      <c r="U883" s="3"/>
      <c r="V883" s="3"/>
      <c r="W883" s="1"/>
      <c r="X883" s="1"/>
      <c r="Y883" s="3"/>
      <c r="Z883" s="3"/>
      <c r="AA883" s="3"/>
      <c r="AB883" s="3"/>
      <c r="AC883" s="3"/>
      <c r="AD883" s="3"/>
      <c r="AE883" s="3"/>
      <c r="AF883" s="3"/>
      <c r="AG883" s="3"/>
      <c r="AH883" s="3"/>
      <c r="AI883" s="3"/>
      <c r="AJ883" s="3"/>
      <c r="AK883" s="3"/>
      <c r="AL883" s="3"/>
    </row>
    <row r="884" spans="1:38" s="38" customFormat="1" ht="12" customHeight="1" x14ac:dyDescent="0.2">
      <c r="A884" s="2"/>
      <c r="B884" s="2"/>
      <c r="C884" s="2"/>
      <c r="D884" s="2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7"/>
      <c r="U884" s="3"/>
      <c r="V884" s="3"/>
      <c r="W884" s="1"/>
      <c r="X884" s="1"/>
      <c r="Y884" s="3"/>
      <c r="Z884" s="3"/>
      <c r="AA884" s="3"/>
      <c r="AB884" s="3"/>
      <c r="AC884" s="3"/>
      <c r="AD884" s="3"/>
      <c r="AE884" s="3"/>
      <c r="AF884" s="3"/>
      <c r="AG884" s="3"/>
      <c r="AH884" s="3"/>
      <c r="AI884" s="3"/>
      <c r="AJ884" s="3"/>
      <c r="AK884" s="3"/>
      <c r="AL884" s="3"/>
    </row>
    <row r="885" spans="1:38" s="38" customFormat="1" ht="12" customHeight="1" x14ac:dyDescent="0.2">
      <c r="A885" s="2"/>
      <c r="B885" s="2"/>
      <c r="C885" s="2"/>
      <c r="D885" s="2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7"/>
      <c r="U885" s="3"/>
      <c r="V885" s="3"/>
      <c r="W885" s="1"/>
      <c r="X885" s="1"/>
      <c r="Y885" s="3"/>
      <c r="Z885" s="3"/>
      <c r="AA885" s="3"/>
      <c r="AB885" s="3"/>
      <c r="AC885" s="3"/>
      <c r="AD885" s="3"/>
      <c r="AE885" s="3"/>
      <c r="AF885" s="3"/>
      <c r="AG885" s="3"/>
      <c r="AH885" s="3"/>
      <c r="AI885" s="3"/>
      <c r="AJ885" s="3"/>
      <c r="AK885" s="3"/>
      <c r="AL885" s="3"/>
    </row>
    <row r="886" spans="1:38" s="38" customFormat="1" ht="26.25" customHeight="1" x14ac:dyDescent="0.2">
      <c r="A886" s="2"/>
      <c r="B886" s="2"/>
      <c r="C886" s="2"/>
      <c r="D886" s="2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7"/>
      <c r="U886" s="3"/>
      <c r="V886" s="3"/>
      <c r="W886" s="1"/>
      <c r="X886" s="1"/>
      <c r="Y886" s="3"/>
      <c r="Z886" s="3"/>
      <c r="AA886" s="3"/>
      <c r="AB886" s="3"/>
      <c r="AC886" s="3"/>
      <c r="AD886" s="3"/>
      <c r="AE886" s="3"/>
      <c r="AF886" s="3"/>
      <c r="AG886" s="3"/>
      <c r="AH886" s="3"/>
      <c r="AI886" s="3"/>
      <c r="AJ886" s="3"/>
      <c r="AK886" s="3"/>
      <c r="AL886" s="3"/>
    </row>
    <row r="887" spans="1:38" s="38" customFormat="1" ht="12" customHeight="1" x14ac:dyDescent="0.2">
      <c r="A887" s="2"/>
      <c r="B887" s="2"/>
      <c r="C887" s="2"/>
      <c r="D887" s="2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7"/>
      <c r="U887" s="3"/>
      <c r="V887" s="3"/>
      <c r="W887" s="1"/>
      <c r="X887" s="1"/>
      <c r="Y887" s="3"/>
      <c r="Z887" s="3"/>
      <c r="AA887" s="3"/>
      <c r="AB887" s="3"/>
      <c r="AC887" s="3"/>
      <c r="AD887" s="3"/>
      <c r="AE887" s="3"/>
      <c r="AF887" s="3"/>
      <c r="AG887" s="3"/>
      <c r="AH887" s="3"/>
      <c r="AI887" s="3"/>
      <c r="AJ887" s="3"/>
      <c r="AK887" s="3"/>
      <c r="AL887" s="3"/>
    </row>
    <row r="888" spans="1:38" s="38" customFormat="1" ht="12" customHeight="1" x14ac:dyDescent="0.2">
      <c r="A888" s="2"/>
      <c r="B888" s="2"/>
      <c r="C888" s="2"/>
      <c r="D888" s="2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7"/>
      <c r="U888" s="3"/>
      <c r="V888" s="3"/>
      <c r="W888" s="1"/>
      <c r="X888" s="1"/>
      <c r="Y888" s="3"/>
      <c r="Z888" s="3"/>
      <c r="AA888" s="3"/>
      <c r="AB888" s="3"/>
      <c r="AC888" s="3"/>
      <c r="AD888" s="3"/>
      <c r="AE888" s="3"/>
      <c r="AF888" s="3"/>
      <c r="AG888" s="3"/>
      <c r="AH888" s="3"/>
      <c r="AI888" s="3"/>
      <c r="AJ888" s="3"/>
      <c r="AK888" s="3"/>
      <c r="AL888" s="3"/>
    </row>
    <row r="889" spans="1:38" s="38" customFormat="1" ht="12" customHeight="1" x14ac:dyDescent="0.2">
      <c r="A889" s="2"/>
      <c r="B889" s="2"/>
      <c r="C889" s="2"/>
      <c r="D889" s="2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7"/>
      <c r="U889" s="3"/>
      <c r="V889" s="3"/>
      <c r="W889" s="1"/>
      <c r="X889" s="1"/>
      <c r="Y889" s="3"/>
      <c r="Z889" s="3"/>
      <c r="AA889" s="3"/>
      <c r="AB889" s="3"/>
      <c r="AC889" s="3"/>
      <c r="AD889" s="3"/>
      <c r="AE889" s="3"/>
      <c r="AF889" s="3"/>
      <c r="AG889" s="3"/>
      <c r="AH889" s="3"/>
      <c r="AI889" s="3"/>
      <c r="AJ889" s="3"/>
      <c r="AK889" s="3"/>
      <c r="AL889" s="3"/>
    </row>
    <row r="890" spans="1:38" s="38" customFormat="1" ht="33" customHeight="1" x14ac:dyDescent="0.2">
      <c r="A890" s="2"/>
      <c r="B890" s="2"/>
      <c r="C890" s="2"/>
      <c r="D890" s="2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7"/>
      <c r="U890" s="3"/>
      <c r="V890" s="3"/>
      <c r="W890" s="1"/>
      <c r="X890" s="1"/>
      <c r="Y890" s="3"/>
      <c r="Z890" s="3"/>
      <c r="AA890" s="3"/>
      <c r="AB890" s="3"/>
      <c r="AC890" s="3"/>
      <c r="AD890" s="3"/>
      <c r="AE890" s="3"/>
      <c r="AF890" s="3"/>
      <c r="AG890" s="3"/>
      <c r="AH890" s="3"/>
      <c r="AI890" s="3"/>
      <c r="AJ890" s="3"/>
      <c r="AK890" s="3"/>
      <c r="AL890" s="3"/>
    </row>
    <row r="891" spans="1:38" s="38" customFormat="1" ht="12" customHeight="1" x14ac:dyDescent="0.2">
      <c r="A891" s="2"/>
      <c r="B891" s="2"/>
      <c r="C891" s="2"/>
      <c r="D891" s="2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7"/>
      <c r="U891" s="3"/>
      <c r="V891" s="3"/>
      <c r="W891" s="1"/>
      <c r="X891" s="1"/>
      <c r="Y891" s="3"/>
      <c r="Z891" s="3"/>
      <c r="AA891" s="3"/>
      <c r="AB891" s="3"/>
      <c r="AC891" s="3"/>
      <c r="AD891" s="3"/>
      <c r="AE891" s="3"/>
      <c r="AF891" s="3"/>
      <c r="AG891" s="3"/>
      <c r="AH891" s="3"/>
      <c r="AI891" s="3"/>
      <c r="AJ891" s="3"/>
      <c r="AK891" s="3"/>
      <c r="AL891" s="3"/>
    </row>
    <row r="892" spans="1:38" s="38" customFormat="1" ht="12" customHeight="1" x14ac:dyDescent="0.2">
      <c r="A892" s="2"/>
      <c r="B892" s="2"/>
      <c r="C892" s="2"/>
      <c r="D892" s="2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7"/>
      <c r="U892" s="3"/>
      <c r="V892" s="3"/>
      <c r="W892" s="1"/>
      <c r="X892" s="1"/>
      <c r="Y892" s="3"/>
      <c r="Z892" s="3"/>
      <c r="AA892" s="3"/>
      <c r="AB892" s="3"/>
      <c r="AC892" s="3"/>
      <c r="AD892" s="3"/>
      <c r="AE892" s="3"/>
      <c r="AF892" s="3"/>
      <c r="AG892" s="3"/>
      <c r="AH892" s="3"/>
      <c r="AI892" s="3"/>
      <c r="AJ892" s="3"/>
      <c r="AK892" s="3"/>
      <c r="AL892" s="3"/>
    </row>
    <row r="893" spans="1:38" s="38" customFormat="1" ht="12" customHeight="1" x14ac:dyDescent="0.2">
      <c r="A893" s="2"/>
      <c r="B893" s="2"/>
      <c r="C893" s="2"/>
      <c r="D893" s="2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7"/>
      <c r="U893" s="3"/>
      <c r="V893" s="3"/>
      <c r="W893" s="1"/>
      <c r="X893" s="1"/>
      <c r="Y893" s="3"/>
      <c r="Z893" s="3"/>
      <c r="AA893" s="3"/>
      <c r="AB893" s="3"/>
      <c r="AC893" s="3"/>
      <c r="AD893" s="3"/>
      <c r="AE893" s="3"/>
      <c r="AF893" s="3"/>
      <c r="AG893" s="3"/>
      <c r="AH893" s="3"/>
      <c r="AI893" s="3"/>
      <c r="AJ893" s="3"/>
      <c r="AK893" s="3"/>
      <c r="AL893" s="3"/>
    </row>
    <row r="894" spans="1:38" s="38" customFormat="1" ht="12" customHeight="1" x14ac:dyDescent="0.2">
      <c r="A894" s="2"/>
      <c r="B894" s="2"/>
      <c r="C894" s="2"/>
      <c r="D894" s="2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7"/>
      <c r="U894" s="3"/>
      <c r="V894" s="3"/>
      <c r="W894" s="1"/>
      <c r="X894" s="1"/>
      <c r="Y894" s="3"/>
      <c r="Z894" s="3"/>
      <c r="AA894" s="3"/>
      <c r="AB894" s="3"/>
      <c r="AC894" s="3"/>
      <c r="AD894" s="3"/>
      <c r="AE894" s="3"/>
      <c r="AF894" s="3"/>
      <c r="AG894" s="3"/>
      <c r="AH894" s="3"/>
      <c r="AI894" s="3"/>
      <c r="AJ894" s="3"/>
      <c r="AK894" s="3"/>
      <c r="AL894" s="3"/>
    </row>
    <row r="895" spans="1:38" s="38" customFormat="1" ht="30" customHeight="1" x14ac:dyDescent="0.2">
      <c r="A895" s="2"/>
      <c r="B895" s="2"/>
      <c r="C895" s="2"/>
      <c r="D895" s="2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7"/>
      <c r="U895" s="3"/>
      <c r="V895" s="3"/>
      <c r="W895" s="1"/>
      <c r="X895" s="1"/>
      <c r="Y895" s="3"/>
      <c r="Z895" s="3"/>
      <c r="AA895" s="3"/>
      <c r="AB895" s="3"/>
      <c r="AC895" s="3"/>
      <c r="AD895" s="3"/>
      <c r="AE895" s="3"/>
      <c r="AF895" s="3"/>
      <c r="AG895" s="3"/>
      <c r="AH895" s="3"/>
      <c r="AI895" s="3"/>
      <c r="AJ895" s="3"/>
      <c r="AK895" s="3"/>
      <c r="AL895" s="3"/>
    </row>
    <row r="896" spans="1:38" s="38" customFormat="1" ht="12" customHeight="1" x14ac:dyDescent="0.2">
      <c r="A896" s="2"/>
      <c r="B896" s="2"/>
      <c r="C896" s="2"/>
      <c r="D896" s="2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7"/>
      <c r="U896" s="3"/>
      <c r="V896" s="3"/>
      <c r="W896" s="1"/>
      <c r="X896" s="1"/>
      <c r="Y896" s="3"/>
      <c r="Z896" s="3"/>
      <c r="AA896" s="3"/>
      <c r="AB896" s="3"/>
      <c r="AC896" s="3"/>
      <c r="AD896" s="3"/>
      <c r="AE896" s="3"/>
      <c r="AF896" s="3"/>
      <c r="AG896" s="3"/>
      <c r="AH896" s="3"/>
      <c r="AI896" s="3"/>
      <c r="AJ896" s="3"/>
      <c r="AK896" s="3"/>
      <c r="AL896" s="3"/>
    </row>
    <row r="897" spans="1:38" s="38" customFormat="1" ht="12" customHeight="1" x14ac:dyDescent="0.2">
      <c r="A897" s="2"/>
      <c r="B897" s="2"/>
      <c r="C897" s="2"/>
      <c r="D897" s="2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7"/>
      <c r="U897" s="3"/>
      <c r="V897" s="3"/>
      <c r="W897" s="1"/>
      <c r="X897" s="1"/>
      <c r="Y897" s="3"/>
      <c r="Z897" s="3"/>
      <c r="AA897" s="3"/>
      <c r="AB897" s="3"/>
      <c r="AC897" s="3"/>
      <c r="AD897" s="3"/>
      <c r="AE897" s="3"/>
      <c r="AF897" s="3"/>
      <c r="AG897" s="3"/>
      <c r="AH897" s="3"/>
      <c r="AI897" s="3"/>
      <c r="AJ897" s="3"/>
      <c r="AK897" s="3"/>
      <c r="AL897" s="3"/>
    </row>
    <row r="898" spans="1:38" s="38" customFormat="1" ht="12" customHeight="1" x14ac:dyDescent="0.2">
      <c r="A898" s="2"/>
      <c r="B898" s="2"/>
      <c r="C898" s="2"/>
      <c r="D898" s="2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7"/>
      <c r="U898" s="3"/>
      <c r="V898" s="3"/>
      <c r="W898" s="1"/>
      <c r="X898" s="1"/>
      <c r="Y898" s="3"/>
      <c r="Z898" s="3"/>
      <c r="AA898" s="3"/>
      <c r="AB898" s="3"/>
      <c r="AC898" s="3"/>
      <c r="AD898" s="3"/>
      <c r="AE898" s="3"/>
      <c r="AF898" s="3"/>
      <c r="AG898" s="3"/>
      <c r="AH898" s="3"/>
      <c r="AI898" s="3"/>
      <c r="AJ898" s="3"/>
      <c r="AK898" s="3"/>
      <c r="AL898" s="3"/>
    </row>
    <row r="899" spans="1:38" s="38" customFormat="1" ht="12" customHeight="1" x14ac:dyDescent="0.2">
      <c r="A899" s="2"/>
      <c r="B899" s="2"/>
      <c r="C899" s="2"/>
      <c r="D899" s="2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7"/>
      <c r="U899" s="3"/>
      <c r="V899" s="3"/>
      <c r="W899" s="1"/>
      <c r="X899" s="1"/>
      <c r="Y899" s="3"/>
      <c r="Z899" s="3"/>
      <c r="AA899" s="3"/>
      <c r="AB899" s="3"/>
      <c r="AC899" s="3"/>
      <c r="AD899" s="3"/>
      <c r="AE899" s="3"/>
      <c r="AF899" s="3"/>
      <c r="AG899" s="3"/>
      <c r="AH899" s="3"/>
      <c r="AI899" s="3"/>
      <c r="AJ899" s="3"/>
      <c r="AK899" s="3"/>
      <c r="AL899" s="3"/>
    </row>
    <row r="900" spans="1:38" s="38" customFormat="1" ht="12" customHeight="1" x14ac:dyDescent="0.2">
      <c r="A900" s="2"/>
      <c r="B900" s="2"/>
      <c r="C900" s="2"/>
      <c r="D900" s="2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7"/>
      <c r="U900" s="3"/>
      <c r="V900" s="3"/>
      <c r="W900" s="1"/>
      <c r="X900" s="1"/>
      <c r="Y900" s="3"/>
      <c r="Z900" s="3"/>
      <c r="AA900" s="3"/>
      <c r="AB900" s="3"/>
      <c r="AC900" s="3"/>
      <c r="AD900" s="3"/>
      <c r="AE900" s="3"/>
      <c r="AF900" s="3"/>
      <c r="AG900" s="3"/>
      <c r="AH900" s="3"/>
      <c r="AI900" s="3"/>
      <c r="AJ900" s="3"/>
      <c r="AK900" s="3"/>
      <c r="AL900" s="3"/>
    </row>
    <row r="901" spans="1:38" s="38" customFormat="1" ht="12" customHeight="1" x14ac:dyDescent="0.2">
      <c r="A901" s="2"/>
      <c r="B901" s="2"/>
      <c r="C901" s="2"/>
      <c r="D901" s="2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7"/>
      <c r="U901" s="3"/>
      <c r="V901" s="3"/>
      <c r="W901" s="1"/>
      <c r="X901" s="1"/>
      <c r="Y901" s="3"/>
      <c r="Z901" s="3"/>
      <c r="AA901" s="3"/>
      <c r="AB901" s="3"/>
      <c r="AC901" s="3"/>
      <c r="AD901" s="3"/>
      <c r="AE901" s="3"/>
      <c r="AF901" s="3"/>
      <c r="AG901" s="3"/>
      <c r="AH901" s="3"/>
      <c r="AI901" s="3"/>
      <c r="AJ901" s="3"/>
      <c r="AK901" s="3"/>
      <c r="AL901" s="3"/>
    </row>
    <row r="902" spans="1:38" s="38" customFormat="1" ht="12" customHeight="1" x14ac:dyDescent="0.2">
      <c r="A902" s="2"/>
      <c r="B902" s="2"/>
      <c r="C902" s="2"/>
      <c r="D902" s="2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7"/>
      <c r="U902" s="3"/>
      <c r="V902" s="3"/>
      <c r="W902" s="1"/>
      <c r="X902" s="1"/>
      <c r="Y902" s="3"/>
      <c r="Z902" s="3"/>
      <c r="AA902" s="3"/>
      <c r="AB902" s="3"/>
      <c r="AC902" s="3"/>
      <c r="AD902" s="3"/>
      <c r="AE902" s="3"/>
      <c r="AF902" s="3"/>
      <c r="AG902" s="3"/>
      <c r="AH902" s="3"/>
      <c r="AI902" s="3"/>
      <c r="AJ902" s="3"/>
      <c r="AK902" s="3"/>
      <c r="AL902" s="3"/>
    </row>
    <row r="903" spans="1:38" s="38" customFormat="1" ht="12" customHeight="1" x14ac:dyDescent="0.2">
      <c r="A903" s="2"/>
      <c r="B903" s="2"/>
      <c r="C903" s="2"/>
      <c r="D903" s="2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7"/>
      <c r="U903" s="3"/>
      <c r="V903" s="3"/>
      <c r="W903" s="1"/>
      <c r="X903" s="1"/>
      <c r="Y903" s="3"/>
      <c r="Z903" s="3"/>
      <c r="AA903" s="3"/>
      <c r="AB903" s="3"/>
      <c r="AC903" s="3"/>
      <c r="AD903" s="3"/>
      <c r="AE903" s="3"/>
      <c r="AF903" s="3"/>
      <c r="AG903" s="3"/>
      <c r="AH903" s="3"/>
      <c r="AI903" s="3"/>
      <c r="AJ903" s="3"/>
      <c r="AK903" s="3"/>
      <c r="AL903" s="3"/>
    </row>
    <row r="904" spans="1:38" s="38" customFormat="1" ht="12" customHeight="1" x14ac:dyDescent="0.2">
      <c r="A904" s="2"/>
      <c r="B904" s="2"/>
      <c r="C904" s="2"/>
      <c r="D904" s="2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7"/>
      <c r="U904" s="3"/>
      <c r="V904" s="3"/>
      <c r="W904" s="1"/>
      <c r="X904" s="1"/>
      <c r="Y904" s="3"/>
      <c r="Z904" s="3"/>
      <c r="AA904" s="3"/>
      <c r="AB904" s="3"/>
      <c r="AC904" s="3"/>
      <c r="AD904" s="3"/>
      <c r="AE904" s="3"/>
      <c r="AF904" s="3"/>
      <c r="AG904" s="3"/>
      <c r="AH904" s="3"/>
      <c r="AI904" s="3"/>
      <c r="AJ904" s="3"/>
      <c r="AK904" s="3"/>
      <c r="AL904" s="3"/>
    </row>
    <row r="905" spans="1:38" s="38" customFormat="1" ht="12" customHeight="1" x14ac:dyDescent="0.2">
      <c r="A905" s="2"/>
      <c r="B905" s="2"/>
      <c r="C905" s="2"/>
      <c r="D905" s="2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7"/>
      <c r="U905" s="3"/>
      <c r="V905" s="3"/>
      <c r="W905" s="1"/>
      <c r="X905" s="1"/>
      <c r="Y905" s="3"/>
      <c r="Z905" s="3"/>
      <c r="AA905" s="3"/>
      <c r="AB905" s="3"/>
      <c r="AC905" s="3"/>
      <c r="AD905" s="3"/>
      <c r="AE905" s="3"/>
      <c r="AF905" s="3"/>
      <c r="AG905" s="3"/>
      <c r="AH905" s="3"/>
      <c r="AI905" s="3"/>
      <c r="AJ905" s="3"/>
      <c r="AK905" s="3"/>
      <c r="AL905" s="3"/>
    </row>
    <row r="906" spans="1:38" s="38" customFormat="1" ht="26.25" customHeight="1" x14ac:dyDescent="0.2">
      <c r="A906" s="2"/>
      <c r="B906" s="2"/>
      <c r="C906" s="2"/>
      <c r="D906" s="2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7"/>
      <c r="U906" s="3"/>
      <c r="V906" s="3"/>
      <c r="W906" s="1"/>
      <c r="X906" s="1"/>
      <c r="Y906" s="3"/>
      <c r="Z906" s="3"/>
      <c r="AA906" s="3"/>
      <c r="AB906" s="3"/>
      <c r="AC906" s="3"/>
      <c r="AD906" s="3"/>
      <c r="AE906" s="3"/>
      <c r="AF906" s="3"/>
      <c r="AG906" s="3"/>
      <c r="AH906" s="3"/>
      <c r="AI906" s="3"/>
      <c r="AJ906" s="3"/>
      <c r="AK906" s="3"/>
      <c r="AL906" s="3"/>
    </row>
    <row r="907" spans="1:38" s="38" customFormat="1" ht="12" customHeight="1" x14ac:dyDescent="0.2">
      <c r="A907" s="2"/>
      <c r="B907" s="2"/>
      <c r="C907" s="2"/>
      <c r="D907" s="2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7"/>
      <c r="U907" s="3"/>
      <c r="V907" s="3"/>
      <c r="W907" s="1"/>
      <c r="X907" s="1"/>
      <c r="Y907" s="3"/>
      <c r="Z907" s="3"/>
      <c r="AA907" s="3"/>
      <c r="AB907" s="3"/>
      <c r="AC907" s="3"/>
      <c r="AD907" s="3"/>
      <c r="AE907" s="3"/>
      <c r="AF907" s="3"/>
      <c r="AG907" s="3"/>
      <c r="AH907" s="3"/>
      <c r="AI907" s="3"/>
      <c r="AJ907" s="3"/>
      <c r="AK907" s="3"/>
      <c r="AL907" s="3"/>
    </row>
    <row r="908" spans="1:38" s="38" customFormat="1" ht="12" customHeight="1" x14ac:dyDescent="0.2">
      <c r="A908" s="2"/>
      <c r="B908" s="2"/>
      <c r="C908" s="2"/>
      <c r="D908" s="2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7"/>
      <c r="U908" s="3"/>
      <c r="V908" s="3"/>
      <c r="W908" s="1"/>
      <c r="X908" s="1"/>
      <c r="Y908" s="3"/>
      <c r="Z908" s="3"/>
      <c r="AA908" s="3"/>
      <c r="AB908" s="3"/>
      <c r="AC908" s="3"/>
      <c r="AD908" s="3"/>
      <c r="AE908" s="3"/>
      <c r="AF908" s="3"/>
      <c r="AG908" s="3"/>
      <c r="AH908" s="3"/>
      <c r="AI908" s="3"/>
      <c r="AJ908" s="3"/>
      <c r="AK908" s="3"/>
      <c r="AL908" s="3"/>
    </row>
    <row r="909" spans="1:38" s="38" customFormat="1" ht="12" customHeight="1" x14ac:dyDescent="0.2">
      <c r="A909" s="2"/>
      <c r="B909" s="2"/>
      <c r="C909" s="2"/>
      <c r="D909" s="2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7"/>
      <c r="U909" s="3"/>
      <c r="V909" s="3"/>
      <c r="W909" s="1"/>
      <c r="X909" s="1"/>
      <c r="Y909" s="3"/>
      <c r="Z909" s="3"/>
      <c r="AA909" s="3"/>
      <c r="AB909" s="3"/>
      <c r="AC909" s="3"/>
      <c r="AD909" s="3"/>
      <c r="AE909" s="3"/>
      <c r="AF909" s="3"/>
      <c r="AG909" s="3"/>
      <c r="AH909" s="3"/>
      <c r="AI909" s="3"/>
      <c r="AJ909" s="3"/>
      <c r="AK909" s="3"/>
      <c r="AL909" s="3"/>
    </row>
    <row r="910" spans="1:38" s="38" customFormat="1" ht="12" customHeight="1" x14ac:dyDescent="0.2">
      <c r="A910" s="2"/>
      <c r="B910" s="2"/>
      <c r="C910" s="2"/>
      <c r="D910" s="2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7"/>
      <c r="U910" s="3"/>
      <c r="V910" s="3"/>
      <c r="W910" s="1"/>
      <c r="X910" s="1"/>
      <c r="Y910" s="3"/>
      <c r="Z910" s="3"/>
      <c r="AA910" s="3"/>
      <c r="AB910" s="3"/>
      <c r="AC910" s="3"/>
      <c r="AD910" s="3"/>
      <c r="AE910" s="3"/>
      <c r="AF910" s="3"/>
      <c r="AG910" s="3"/>
      <c r="AH910" s="3"/>
      <c r="AI910" s="3"/>
      <c r="AJ910" s="3"/>
      <c r="AK910" s="3"/>
      <c r="AL910" s="3"/>
    </row>
    <row r="911" spans="1:38" s="38" customFormat="1" ht="43.5" customHeight="1" x14ac:dyDescent="0.2">
      <c r="A911" s="2"/>
      <c r="B911" s="2"/>
      <c r="C911" s="2"/>
      <c r="D911" s="2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7"/>
      <c r="U911" s="3"/>
      <c r="V911" s="3"/>
      <c r="W911" s="1"/>
      <c r="X911" s="1"/>
      <c r="Y911" s="3"/>
      <c r="Z911" s="3"/>
      <c r="AA911" s="3"/>
      <c r="AB911" s="3"/>
      <c r="AC911" s="3"/>
      <c r="AD911" s="3"/>
      <c r="AE911" s="3"/>
      <c r="AF911" s="3"/>
      <c r="AG911" s="3"/>
      <c r="AH911" s="3"/>
      <c r="AI911" s="3"/>
      <c r="AJ911" s="3"/>
      <c r="AK911" s="3"/>
      <c r="AL911" s="3"/>
    </row>
    <row r="912" spans="1:38" s="38" customFormat="1" ht="11.25" customHeight="1" x14ac:dyDescent="0.2">
      <c r="A912" s="2"/>
      <c r="B912" s="2"/>
      <c r="C912" s="2"/>
      <c r="D912" s="2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7"/>
      <c r="U912" s="3"/>
      <c r="V912" s="3"/>
      <c r="W912" s="1"/>
      <c r="X912" s="1"/>
      <c r="Y912" s="3"/>
      <c r="Z912" s="3"/>
      <c r="AA912" s="3"/>
      <c r="AB912" s="3"/>
      <c r="AC912" s="3"/>
      <c r="AD912" s="3"/>
      <c r="AE912" s="3"/>
      <c r="AF912" s="3"/>
      <c r="AG912" s="3"/>
      <c r="AH912" s="3"/>
      <c r="AI912" s="3"/>
      <c r="AJ912" s="3"/>
      <c r="AK912" s="3"/>
      <c r="AL912" s="3"/>
    </row>
    <row r="913" spans="1:38" s="38" customFormat="1" ht="12" customHeight="1" x14ac:dyDescent="0.2">
      <c r="A913" s="2"/>
      <c r="B913" s="2"/>
      <c r="C913" s="2"/>
      <c r="D913" s="2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7"/>
      <c r="U913" s="3"/>
      <c r="V913" s="3"/>
      <c r="W913" s="1"/>
      <c r="X913" s="1"/>
      <c r="Y913" s="3"/>
      <c r="Z913" s="3"/>
      <c r="AA913" s="3"/>
      <c r="AB913" s="3"/>
      <c r="AC913" s="3"/>
      <c r="AD913" s="3"/>
      <c r="AE913" s="3"/>
      <c r="AF913" s="3"/>
      <c r="AG913" s="3"/>
      <c r="AH913" s="3"/>
      <c r="AI913" s="3"/>
      <c r="AJ913" s="3"/>
      <c r="AK913" s="3"/>
      <c r="AL913" s="3"/>
    </row>
    <row r="914" spans="1:38" s="38" customFormat="1" ht="41.25" customHeight="1" x14ac:dyDescent="0.2">
      <c r="A914" s="2"/>
      <c r="B914" s="2"/>
      <c r="C914" s="2"/>
      <c r="D914" s="2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7"/>
      <c r="U914" s="3"/>
      <c r="V914" s="3"/>
      <c r="W914" s="1"/>
      <c r="X914" s="1"/>
      <c r="Y914" s="3"/>
      <c r="Z914" s="3"/>
      <c r="AA914" s="3"/>
      <c r="AB914" s="3"/>
      <c r="AC914" s="3"/>
      <c r="AD914" s="3"/>
      <c r="AE914" s="3"/>
      <c r="AF914" s="3"/>
      <c r="AG914" s="3"/>
      <c r="AH914" s="3"/>
      <c r="AI914" s="3"/>
      <c r="AJ914" s="3"/>
      <c r="AK914" s="3"/>
      <c r="AL914" s="3"/>
    </row>
    <row r="915" spans="1:38" s="38" customFormat="1" ht="12" customHeight="1" x14ac:dyDescent="0.2">
      <c r="A915" s="2"/>
      <c r="B915" s="2"/>
      <c r="C915" s="2"/>
      <c r="D915" s="2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7"/>
      <c r="U915" s="3"/>
      <c r="V915" s="3"/>
      <c r="W915" s="1"/>
      <c r="X915" s="1"/>
      <c r="Y915" s="3"/>
      <c r="Z915" s="3"/>
      <c r="AA915" s="3"/>
      <c r="AB915" s="3"/>
      <c r="AC915" s="3"/>
      <c r="AD915" s="3"/>
      <c r="AE915" s="3"/>
      <c r="AF915" s="3"/>
      <c r="AG915" s="3"/>
      <c r="AH915" s="3"/>
      <c r="AI915" s="3"/>
      <c r="AJ915" s="3"/>
      <c r="AK915" s="3"/>
      <c r="AL915" s="3"/>
    </row>
    <row r="916" spans="1:38" s="38" customFormat="1" ht="12" customHeight="1" x14ac:dyDescent="0.2">
      <c r="A916" s="2"/>
      <c r="B916" s="2"/>
      <c r="C916" s="2"/>
      <c r="D916" s="2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7"/>
      <c r="U916" s="3"/>
      <c r="V916" s="3"/>
      <c r="W916" s="1"/>
      <c r="X916" s="1"/>
      <c r="Y916" s="3"/>
      <c r="Z916" s="3"/>
      <c r="AA916" s="3"/>
      <c r="AB916" s="3"/>
      <c r="AC916" s="3"/>
      <c r="AD916" s="3"/>
      <c r="AE916" s="3"/>
      <c r="AF916" s="3"/>
      <c r="AG916" s="3"/>
      <c r="AH916" s="3"/>
      <c r="AI916" s="3"/>
      <c r="AJ916" s="3"/>
      <c r="AK916" s="3"/>
      <c r="AL916" s="3"/>
    </row>
    <row r="917" spans="1:38" s="38" customFormat="1" ht="12" customHeight="1" x14ac:dyDescent="0.2">
      <c r="A917" s="2"/>
      <c r="B917" s="2"/>
      <c r="C917" s="2"/>
      <c r="D917" s="2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7"/>
      <c r="U917" s="3"/>
      <c r="V917" s="3"/>
      <c r="W917" s="1"/>
      <c r="X917" s="1"/>
      <c r="Y917" s="3"/>
      <c r="Z917" s="3"/>
      <c r="AA917" s="3"/>
      <c r="AB917" s="3"/>
      <c r="AC917" s="3"/>
      <c r="AD917" s="3"/>
      <c r="AE917" s="3"/>
      <c r="AF917" s="3"/>
      <c r="AG917" s="3"/>
      <c r="AH917" s="3"/>
      <c r="AI917" s="3"/>
      <c r="AJ917" s="3"/>
      <c r="AK917" s="3"/>
      <c r="AL917" s="3"/>
    </row>
    <row r="918" spans="1:38" s="38" customFormat="1" ht="12" customHeight="1" x14ac:dyDescent="0.2">
      <c r="A918" s="2"/>
      <c r="B918" s="2"/>
      <c r="C918" s="2"/>
      <c r="D918" s="2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7"/>
      <c r="U918" s="3"/>
      <c r="V918" s="3"/>
      <c r="W918" s="1"/>
      <c r="X918" s="1"/>
      <c r="Y918" s="3"/>
      <c r="Z918" s="3"/>
      <c r="AA918" s="3"/>
      <c r="AB918" s="3"/>
      <c r="AC918" s="3"/>
      <c r="AD918" s="3"/>
      <c r="AE918" s="3"/>
      <c r="AF918" s="3"/>
      <c r="AG918" s="3"/>
      <c r="AH918" s="3"/>
      <c r="AI918" s="3"/>
      <c r="AJ918" s="3"/>
      <c r="AK918" s="3"/>
      <c r="AL918" s="3"/>
    </row>
    <row r="919" spans="1:38" s="38" customFormat="1" ht="12" customHeight="1" x14ac:dyDescent="0.2">
      <c r="A919" s="2"/>
      <c r="B919" s="2"/>
      <c r="C919" s="2"/>
      <c r="D919" s="2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7"/>
      <c r="U919" s="3"/>
      <c r="V919" s="3"/>
      <c r="W919" s="1"/>
      <c r="X919" s="1"/>
      <c r="Y919" s="3"/>
      <c r="Z919" s="3"/>
      <c r="AA919" s="3"/>
      <c r="AB919" s="3"/>
      <c r="AC919" s="3"/>
      <c r="AD919" s="3"/>
      <c r="AE919" s="3"/>
      <c r="AF919" s="3"/>
      <c r="AG919" s="3"/>
      <c r="AH919" s="3"/>
      <c r="AI919" s="3"/>
      <c r="AJ919" s="3"/>
      <c r="AK919" s="3"/>
      <c r="AL919" s="3"/>
    </row>
    <row r="920" spans="1:38" s="38" customFormat="1" ht="12" customHeight="1" x14ac:dyDescent="0.2">
      <c r="A920" s="2"/>
      <c r="B920" s="2"/>
      <c r="C920" s="2"/>
      <c r="D920" s="2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7"/>
      <c r="U920" s="3"/>
      <c r="V920" s="3"/>
      <c r="W920" s="1"/>
      <c r="X920" s="1"/>
      <c r="Y920" s="3"/>
      <c r="Z920" s="3"/>
      <c r="AA920" s="3"/>
      <c r="AB920" s="3"/>
      <c r="AC920" s="3"/>
      <c r="AD920" s="3"/>
      <c r="AE920" s="3"/>
      <c r="AF920" s="3"/>
      <c r="AG920" s="3"/>
      <c r="AH920" s="3"/>
      <c r="AI920" s="3"/>
      <c r="AJ920" s="3"/>
      <c r="AK920" s="3"/>
      <c r="AL920" s="3"/>
    </row>
    <row r="921" spans="1:38" s="38" customFormat="1" ht="12" customHeight="1" x14ac:dyDescent="0.2">
      <c r="A921" s="2"/>
      <c r="B921" s="2"/>
      <c r="C921" s="2"/>
      <c r="D921" s="2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7"/>
      <c r="U921" s="3"/>
      <c r="V921" s="3"/>
      <c r="W921" s="1"/>
      <c r="X921" s="1"/>
      <c r="Y921" s="3"/>
      <c r="Z921" s="3"/>
      <c r="AA921" s="3"/>
      <c r="AB921" s="3"/>
      <c r="AC921" s="3"/>
      <c r="AD921" s="3"/>
      <c r="AE921" s="3"/>
      <c r="AF921" s="3"/>
      <c r="AG921" s="3"/>
      <c r="AH921" s="3"/>
      <c r="AI921" s="3"/>
      <c r="AJ921" s="3"/>
      <c r="AK921" s="3"/>
      <c r="AL921" s="3"/>
    </row>
    <row r="922" spans="1:38" s="38" customFormat="1" ht="12" customHeight="1" x14ac:dyDescent="0.2">
      <c r="A922" s="2"/>
      <c r="B922" s="2"/>
      <c r="C922" s="2"/>
      <c r="D922" s="2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7"/>
      <c r="U922" s="3"/>
      <c r="V922" s="3"/>
      <c r="W922" s="1"/>
      <c r="X922" s="1"/>
      <c r="Y922" s="3"/>
      <c r="Z922" s="3"/>
      <c r="AA922" s="3"/>
      <c r="AB922" s="3"/>
      <c r="AC922" s="3"/>
      <c r="AD922" s="3"/>
      <c r="AE922" s="3"/>
      <c r="AF922" s="3"/>
      <c r="AG922" s="3"/>
      <c r="AH922" s="3"/>
      <c r="AI922" s="3"/>
      <c r="AJ922" s="3"/>
      <c r="AK922" s="3"/>
      <c r="AL922" s="3"/>
    </row>
    <row r="923" spans="1:38" s="38" customFormat="1" ht="12" customHeight="1" x14ac:dyDescent="0.2">
      <c r="A923" s="2"/>
      <c r="B923" s="2"/>
      <c r="C923" s="2"/>
      <c r="D923" s="2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7"/>
      <c r="U923" s="3"/>
      <c r="V923" s="3"/>
      <c r="W923" s="1"/>
      <c r="X923" s="1"/>
      <c r="Y923" s="3"/>
      <c r="Z923" s="3"/>
      <c r="AA923" s="3"/>
      <c r="AB923" s="3"/>
      <c r="AC923" s="3"/>
      <c r="AD923" s="3"/>
      <c r="AE923" s="3"/>
      <c r="AF923" s="3"/>
      <c r="AG923" s="3"/>
      <c r="AH923" s="3"/>
      <c r="AI923" s="3"/>
      <c r="AJ923" s="3"/>
      <c r="AK923" s="3"/>
      <c r="AL923" s="3"/>
    </row>
    <row r="924" spans="1:38" s="38" customFormat="1" ht="12" customHeight="1" x14ac:dyDescent="0.2">
      <c r="A924" s="2"/>
      <c r="B924" s="2"/>
      <c r="C924" s="2"/>
      <c r="D924" s="2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7"/>
      <c r="U924" s="3"/>
      <c r="V924" s="3"/>
      <c r="W924" s="1"/>
      <c r="X924" s="1"/>
      <c r="Y924" s="3"/>
      <c r="Z924" s="3"/>
      <c r="AA924" s="3"/>
      <c r="AB924" s="3"/>
      <c r="AC924" s="3"/>
      <c r="AD924" s="3"/>
      <c r="AE924" s="3"/>
      <c r="AF924" s="3"/>
      <c r="AG924" s="3"/>
      <c r="AH924" s="3"/>
      <c r="AI924" s="3"/>
      <c r="AJ924" s="3"/>
      <c r="AK924" s="3"/>
      <c r="AL924" s="3"/>
    </row>
    <row r="925" spans="1:38" s="38" customFormat="1" ht="12" customHeight="1" x14ac:dyDescent="0.2">
      <c r="A925" s="2"/>
      <c r="B925" s="2"/>
      <c r="C925" s="2"/>
      <c r="D925" s="2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7"/>
      <c r="U925" s="3"/>
      <c r="V925" s="3"/>
      <c r="W925" s="1"/>
      <c r="X925" s="1"/>
      <c r="Y925" s="3"/>
      <c r="Z925" s="3"/>
      <c r="AA925" s="3"/>
      <c r="AB925" s="3"/>
      <c r="AC925" s="3"/>
      <c r="AD925" s="3"/>
      <c r="AE925" s="3"/>
      <c r="AF925" s="3"/>
      <c r="AG925" s="3"/>
      <c r="AH925" s="3"/>
      <c r="AI925" s="3"/>
      <c r="AJ925" s="3"/>
      <c r="AK925" s="3"/>
      <c r="AL925" s="3"/>
    </row>
    <row r="926" spans="1:38" s="38" customFormat="1" ht="12" customHeight="1" x14ac:dyDescent="0.2">
      <c r="A926" s="2"/>
      <c r="B926" s="2"/>
      <c r="C926" s="2"/>
      <c r="D926" s="2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7"/>
      <c r="U926" s="3"/>
      <c r="V926" s="3"/>
      <c r="W926" s="1"/>
      <c r="X926" s="1"/>
      <c r="Y926" s="3"/>
      <c r="Z926" s="3"/>
      <c r="AA926" s="3"/>
      <c r="AB926" s="3"/>
      <c r="AC926" s="3"/>
      <c r="AD926" s="3"/>
      <c r="AE926" s="3"/>
      <c r="AF926" s="3"/>
      <c r="AG926" s="3"/>
      <c r="AH926" s="3"/>
      <c r="AI926" s="3"/>
      <c r="AJ926" s="3"/>
      <c r="AK926" s="3"/>
      <c r="AL926" s="3"/>
    </row>
    <row r="927" spans="1:38" s="38" customFormat="1" ht="12" customHeight="1" x14ac:dyDescent="0.2">
      <c r="A927" s="2"/>
      <c r="B927" s="2"/>
      <c r="C927" s="2"/>
      <c r="D927" s="2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7"/>
      <c r="U927" s="3"/>
      <c r="V927" s="3"/>
      <c r="W927" s="1"/>
      <c r="X927" s="1"/>
      <c r="Y927" s="3"/>
      <c r="Z927" s="3"/>
      <c r="AA927" s="3"/>
      <c r="AB927" s="3"/>
      <c r="AC927" s="3"/>
      <c r="AD927" s="3"/>
      <c r="AE927" s="3"/>
      <c r="AF927" s="3"/>
      <c r="AG927" s="3"/>
      <c r="AH927" s="3"/>
      <c r="AI927" s="3"/>
      <c r="AJ927" s="3"/>
      <c r="AK927" s="3"/>
      <c r="AL927" s="3"/>
    </row>
    <row r="928" spans="1:38" s="38" customFormat="1" ht="27.75" customHeight="1" x14ac:dyDescent="0.2">
      <c r="A928" s="2"/>
      <c r="B928" s="2"/>
      <c r="C928" s="2"/>
      <c r="D928" s="2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7"/>
      <c r="U928" s="3"/>
      <c r="V928" s="3"/>
      <c r="W928" s="1"/>
      <c r="X928" s="1"/>
      <c r="Y928" s="3"/>
      <c r="Z928" s="3"/>
      <c r="AA928" s="3"/>
      <c r="AB928" s="3"/>
      <c r="AC928" s="3"/>
      <c r="AD928" s="3"/>
      <c r="AE928" s="3"/>
      <c r="AF928" s="3"/>
      <c r="AG928" s="3"/>
      <c r="AH928" s="3"/>
      <c r="AI928" s="3"/>
      <c r="AJ928" s="3"/>
      <c r="AK928" s="3"/>
      <c r="AL928" s="3"/>
    </row>
    <row r="929" spans="1:38" s="38" customFormat="1" ht="12" customHeight="1" x14ac:dyDescent="0.2">
      <c r="A929" s="2"/>
      <c r="B929" s="2"/>
      <c r="C929" s="2"/>
      <c r="D929" s="2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7"/>
      <c r="U929" s="3"/>
      <c r="V929" s="3"/>
      <c r="W929" s="1"/>
      <c r="X929" s="1"/>
      <c r="Y929" s="3"/>
      <c r="Z929" s="3"/>
      <c r="AA929" s="3"/>
      <c r="AB929" s="3"/>
      <c r="AC929" s="3"/>
      <c r="AD929" s="3"/>
      <c r="AE929" s="3"/>
      <c r="AF929" s="3"/>
      <c r="AG929" s="3"/>
      <c r="AH929" s="3"/>
      <c r="AI929" s="3"/>
      <c r="AJ929" s="3"/>
      <c r="AK929" s="3"/>
      <c r="AL929" s="3"/>
    </row>
    <row r="930" spans="1:38" s="38" customFormat="1" ht="12" customHeight="1" x14ac:dyDescent="0.2">
      <c r="A930" s="2"/>
      <c r="B930" s="2"/>
      <c r="C930" s="2"/>
      <c r="D930" s="2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7"/>
      <c r="U930" s="3"/>
      <c r="V930" s="3"/>
      <c r="W930" s="1"/>
      <c r="X930" s="1"/>
      <c r="Y930" s="3"/>
      <c r="Z930" s="3"/>
      <c r="AA930" s="3"/>
      <c r="AB930" s="3"/>
      <c r="AC930" s="3"/>
      <c r="AD930" s="3"/>
      <c r="AE930" s="3"/>
      <c r="AF930" s="3"/>
      <c r="AG930" s="3"/>
      <c r="AH930" s="3"/>
      <c r="AI930" s="3"/>
      <c r="AJ930" s="3"/>
      <c r="AK930" s="3"/>
      <c r="AL930" s="3"/>
    </row>
    <row r="931" spans="1:38" s="38" customFormat="1" ht="12" customHeight="1" x14ac:dyDescent="0.2">
      <c r="A931" s="2"/>
      <c r="B931" s="2"/>
      <c r="C931" s="2"/>
      <c r="D931" s="2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7"/>
      <c r="U931" s="3"/>
      <c r="V931" s="3"/>
      <c r="W931" s="1"/>
      <c r="X931" s="1"/>
      <c r="Y931" s="3"/>
      <c r="Z931" s="3"/>
      <c r="AA931" s="3"/>
      <c r="AB931" s="3"/>
      <c r="AC931" s="3"/>
      <c r="AD931" s="3"/>
      <c r="AE931" s="3"/>
      <c r="AF931" s="3"/>
      <c r="AG931" s="3"/>
      <c r="AH931" s="3"/>
      <c r="AI931" s="3"/>
      <c r="AJ931" s="3"/>
      <c r="AK931" s="3"/>
      <c r="AL931" s="3"/>
    </row>
    <row r="932" spans="1:38" s="38" customFormat="1" ht="12" customHeight="1" x14ac:dyDescent="0.2">
      <c r="A932" s="2"/>
      <c r="B932" s="2"/>
      <c r="C932" s="2"/>
      <c r="D932" s="2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7"/>
      <c r="U932" s="3"/>
      <c r="V932" s="3"/>
      <c r="W932" s="1"/>
      <c r="X932" s="1"/>
      <c r="Y932" s="3"/>
      <c r="Z932" s="3"/>
      <c r="AA932" s="3"/>
      <c r="AB932" s="3"/>
      <c r="AC932" s="3"/>
      <c r="AD932" s="3"/>
      <c r="AE932" s="3"/>
      <c r="AF932" s="3"/>
      <c r="AG932" s="3"/>
      <c r="AH932" s="3"/>
      <c r="AI932" s="3"/>
      <c r="AJ932" s="3"/>
      <c r="AK932" s="3"/>
      <c r="AL932" s="3"/>
    </row>
    <row r="933" spans="1:38" s="38" customFormat="1" ht="43.5" customHeight="1" x14ac:dyDescent="0.2">
      <c r="A933" s="2"/>
      <c r="B933" s="2"/>
      <c r="C933" s="2"/>
      <c r="D933" s="2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7"/>
      <c r="U933" s="3"/>
      <c r="V933" s="3"/>
      <c r="W933" s="1"/>
      <c r="X933" s="1"/>
      <c r="Y933" s="3"/>
      <c r="Z933" s="3"/>
      <c r="AA933" s="3"/>
      <c r="AB933" s="3"/>
      <c r="AC933" s="3"/>
      <c r="AD933" s="3"/>
      <c r="AE933" s="3"/>
      <c r="AF933" s="3"/>
      <c r="AG933" s="3"/>
      <c r="AH933" s="3"/>
      <c r="AI933" s="3"/>
      <c r="AJ933" s="3"/>
      <c r="AK933" s="3"/>
      <c r="AL933" s="3"/>
    </row>
    <row r="934" spans="1:38" s="38" customFormat="1" ht="12" customHeight="1" x14ac:dyDescent="0.2">
      <c r="A934" s="2"/>
      <c r="B934" s="2"/>
      <c r="C934" s="2"/>
      <c r="D934" s="2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7"/>
      <c r="U934" s="3"/>
      <c r="V934" s="3"/>
      <c r="W934" s="1"/>
      <c r="X934" s="1"/>
      <c r="Y934" s="3"/>
      <c r="Z934" s="3"/>
      <c r="AA934" s="3"/>
      <c r="AB934" s="3"/>
      <c r="AC934" s="3"/>
      <c r="AD934" s="3"/>
      <c r="AE934" s="3"/>
      <c r="AF934" s="3"/>
      <c r="AG934" s="3"/>
      <c r="AH934" s="3"/>
      <c r="AI934" s="3"/>
      <c r="AJ934" s="3"/>
      <c r="AK934" s="3"/>
      <c r="AL934" s="3"/>
    </row>
    <row r="935" spans="1:38" s="38" customFormat="1" ht="12" customHeight="1" x14ac:dyDescent="0.2">
      <c r="A935" s="2"/>
      <c r="B935" s="2"/>
      <c r="C935" s="2"/>
      <c r="D935" s="2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7"/>
      <c r="U935" s="3"/>
      <c r="V935" s="3"/>
      <c r="W935" s="1"/>
      <c r="X935" s="1"/>
      <c r="Y935" s="3"/>
      <c r="Z935" s="3"/>
      <c r="AA935" s="3"/>
      <c r="AB935" s="3"/>
      <c r="AC935" s="3"/>
      <c r="AD935" s="3"/>
      <c r="AE935" s="3"/>
      <c r="AF935" s="3"/>
      <c r="AG935" s="3"/>
      <c r="AH935" s="3"/>
      <c r="AI935" s="3"/>
      <c r="AJ935" s="3"/>
      <c r="AK935" s="3"/>
      <c r="AL935" s="3"/>
    </row>
    <row r="936" spans="1:38" s="38" customFormat="1" ht="12" customHeight="1" x14ac:dyDescent="0.2">
      <c r="A936" s="2"/>
      <c r="B936" s="2"/>
      <c r="C936" s="2"/>
      <c r="D936" s="2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7"/>
      <c r="U936" s="3"/>
      <c r="V936" s="3"/>
      <c r="W936" s="1"/>
      <c r="X936" s="1"/>
      <c r="Y936" s="3"/>
      <c r="Z936" s="3"/>
      <c r="AA936" s="3"/>
      <c r="AB936" s="3"/>
      <c r="AC936" s="3"/>
      <c r="AD936" s="3"/>
      <c r="AE936" s="3"/>
      <c r="AF936" s="3"/>
      <c r="AG936" s="3"/>
      <c r="AH936" s="3"/>
      <c r="AI936" s="3"/>
      <c r="AJ936" s="3"/>
      <c r="AK936" s="3"/>
      <c r="AL936" s="3"/>
    </row>
    <row r="937" spans="1:38" s="38" customFormat="1" ht="12" customHeight="1" x14ac:dyDescent="0.2">
      <c r="A937" s="2"/>
      <c r="B937" s="2"/>
      <c r="C937" s="2"/>
      <c r="D937" s="2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7"/>
      <c r="U937" s="3"/>
      <c r="V937" s="3"/>
      <c r="W937" s="1"/>
      <c r="X937" s="1"/>
      <c r="Y937" s="3"/>
      <c r="Z937" s="3"/>
      <c r="AA937" s="3"/>
      <c r="AB937" s="3"/>
      <c r="AC937" s="3"/>
      <c r="AD937" s="3"/>
      <c r="AE937" s="3"/>
      <c r="AF937" s="3"/>
      <c r="AG937" s="3"/>
      <c r="AH937" s="3"/>
      <c r="AI937" s="3"/>
      <c r="AJ937" s="3"/>
      <c r="AK937" s="3"/>
      <c r="AL937" s="3"/>
    </row>
    <row r="938" spans="1:38" s="38" customFormat="1" ht="12" customHeight="1" x14ac:dyDescent="0.2">
      <c r="A938" s="2"/>
      <c r="B938" s="2"/>
      <c r="C938" s="2"/>
      <c r="D938" s="2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7"/>
      <c r="U938" s="3"/>
      <c r="V938" s="3"/>
      <c r="W938" s="1"/>
      <c r="X938" s="1"/>
      <c r="Y938" s="3"/>
      <c r="Z938" s="3"/>
      <c r="AA938" s="3"/>
      <c r="AB938" s="3"/>
      <c r="AC938" s="3"/>
      <c r="AD938" s="3"/>
      <c r="AE938" s="3"/>
      <c r="AF938" s="3"/>
      <c r="AG938" s="3"/>
      <c r="AH938" s="3"/>
      <c r="AI938" s="3"/>
      <c r="AJ938" s="3"/>
      <c r="AK938" s="3"/>
      <c r="AL938" s="3"/>
    </row>
    <row r="939" spans="1:38" s="38" customFormat="1" ht="12" customHeight="1" x14ac:dyDescent="0.2">
      <c r="A939" s="2"/>
      <c r="B939" s="2"/>
      <c r="C939" s="2"/>
      <c r="D939" s="2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7"/>
      <c r="U939" s="3"/>
      <c r="V939" s="3"/>
      <c r="W939" s="1"/>
      <c r="X939" s="1"/>
      <c r="Y939" s="3"/>
      <c r="Z939" s="3"/>
      <c r="AA939" s="3"/>
      <c r="AB939" s="3"/>
      <c r="AC939" s="3"/>
      <c r="AD939" s="3"/>
      <c r="AE939" s="3"/>
      <c r="AF939" s="3"/>
      <c r="AG939" s="3"/>
      <c r="AH939" s="3"/>
      <c r="AI939" s="3"/>
      <c r="AJ939" s="3"/>
      <c r="AK939" s="3"/>
      <c r="AL939" s="3"/>
    </row>
    <row r="940" spans="1:38" s="38" customFormat="1" ht="12" customHeight="1" x14ac:dyDescent="0.2">
      <c r="A940" s="2"/>
      <c r="B940" s="2"/>
      <c r="C940" s="2"/>
      <c r="D940" s="2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7"/>
      <c r="U940" s="3"/>
      <c r="V940" s="3"/>
      <c r="W940" s="1"/>
      <c r="X940" s="1"/>
      <c r="Y940" s="3"/>
      <c r="Z940" s="3"/>
      <c r="AA940" s="3"/>
      <c r="AB940" s="3"/>
      <c r="AC940" s="3"/>
      <c r="AD940" s="3"/>
      <c r="AE940" s="3"/>
      <c r="AF940" s="3"/>
      <c r="AG940" s="3"/>
      <c r="AH940" s="3"/>
      <c r="AI940" s="3"/>
      <c r="AJ940" s="3"/>
      <c r="AK940" s="3"/>
      <c r="AL940" s="3"/>
    </row>
    <row r="941" spans="1:38" s="38" customFormat="1" ht="12" customHeight="1" x14ac:dyDescent="0.2">
      <c r="A941" s="2"/>
      <c r="B941" s="2"/>
      <c r="C941" s="2"/>
      <c r="D941" s="2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7"/>
      <c r="U941" s="3"/>
      <c r="V941" s="3"/>
      <c r="W941" s="1"/>
      <c r="X941" s="1"/>
      <c r="Y941" s="3"/>
      <c r="Z941" s="3"/>
      <c r="AA941" s="3"/>
      <c r="AB941" s="3"/>
      <c r="AC941" s="3"/>
      <c r="AD941" s="3"/>
      <c r="AE941" s="3"/>
      <c r="AF941" s="3"/>
      <c r="AG941" s="3"/>
      <c r="AH941" s="3"/>
      <c r="AI941" s="3"/>
      <c r="AJ941" s="3"/>
      <c r="AK941" s="3"/>
      <c r="AL941" s="3"/>
    </row>
    <row r="942" spans="1:38" s="38" customFormat="1" ht="12" customHeight="1" x14ac:dyDescent="0.2">
      <c r="A942" s="2"/>
      <c r="B942" s="2"/>
      <c r="C942" s="2"/>
      <c r="D942" s="2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7"/>
      <c r="U942" s="3"/>
      <c r="V942" s="3"/>
      <c r="W942" s="1"/>
      <c r="X942" s="1"/>
      <c r="Y942" s="3"/>
      <c r="Z942" s="3"/>
      <c r="AA942" s="3"/>
      <c r="AB942" s="3"/>
      <c r="AC942" s="3"/>
      <c r="AD942" s="3"/>
      <c r="AE942" s="3"/>
      <c r="AF942" s="3"/>
      <c r="AG942" s="3"/>
      <c r="AH942" s="3"/>
      <c r="AI942" s="3"/>
      <c r="AJ942" s="3"/>
      <c r="AK942" s="3"/>
      <c r="AL942" s="3"/>
    </row>
    <row r="943" spans="1:38" s="38" customFormat="1" ht="43.5" customHeight="1" x14ac:dyDescent="0.2">
      <c r="A943" s="2"/>
      <c r="B943" s="2"/>
      <c r="C943" s="2"/>
      <c r="D943" s="2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7"/>
      <c r="U943" s="3"/>
      <c r="V943" s="3"/>
      <c r="W943" s="1"/>
      <c r="X943" s="1"/>
      <c r="Y943" s="3"/>
      <c r="Z943" s="3"/>
      <c r="AA943" s="3"/>
      <c r="AB943" s="3"/>
      <c r="AC943" s="3"/>
      <c r="AD943" s="3"/>
      <c r="AE943" s="3"/>
      <c r="AF943" s="3"/>
      <c r="AG943" s="3"/>
      <c r="AH943" s="3"/>
      <c r="AI943" s="3"/>
      <c r="AJ943" s="3"/>
      <c r="AK943" s="3"/>
      <c r="AL943" s="3"/>
    </row>
    <row r="944" spans="1:38" s="38" customFormat="1" ht="12" customHeight="1" x14ac:dyDescent="0.2">
      <c r="A944" s="2"/>
      <c r="B944" s="2"/>
      <c r="C944" s="2"/>
      <c r="D944" s="2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7"/>
      <c r="U944" s="3"/>
      <c r="V944" s="3"/>
      <c r="W944" s="1"/>
      <c r="X944" s="1"/>
      <c r="Y944" s="3"/>
      <c r="Z944" s="3"/>
      <c r="AA944" s="3"/>
      <c r="AB944" s="3"/>
      <c r="AC944" s="3"/>
      <c r="AD944" s="3"/>
      <c r="AE944" s="3"/>
      <c r="AF944" s="3"/>
      <c r="AG944" s="3"/>
      <c r="AH944" s="3"/>
      <c r="AI944" s="3"/>
      <c r="AJ944" s="3"/>
      <c r="AK944" s="3"/>
      <c r="AL944" s="3"/>
    </row>
    <row r="945" spans="1:38" s="38" customFormat="1" ht="12" customHeight="1" x14ac:dyDescent="0.2">
      <c r="A945" s="2"/>
      <c r="B945" s="2"/>
      <c r="C945" s="2"/>
      <c r="D945" s="2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7"/>
      <c r="U945" s="3"/>
      <c r="V945" s="3"/>
      <c r="W945" s="1"/>
      <c r="X945" s="1"/>
      <c r="Y945" s="3"/>
      <c r="Z945" s="3"/>
      <c r="AA945" s="3"/>
      <c r="AB945" s="3"/>
      <c r="AC945" s="3"/>
      <c r="AD945" s="3"/>
      <c r="AE945" s="3"/>
      <c r="AF945" s="3"/>
      <c r="AG945" s="3"/>
      <c r="AH945" s="3"/>
      <c r="AI945" s="3"/>
      <c r="AJ945" s="3"/>
      <c r="AK945" s="3"/>
      <c r="AL945" s="3"/>
    </row>
    <row r="946" spans="1:38" s="38" customFormat="1" ht="43.5" customHeight="1" x14ac:dyDescent="0.2">
      <c r="A946" s="2"/>
      <c r="B946" s="2"/>
      <c r="C946" s="2"/>
      <c r="D946" s="2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7"/>
      <c r="U946" s="3"/>
      <c r="V946" s="3"/>
      <c r="W946" s="1"/>
      <c r="X946" s="1"/>
      <c r="Y946" s="3"/>
      <c r="Z946" s="3"/>
      <c r="AA946" s="3"/>
      <c r="AB946" s="3"/>
      <c r="AC946" s="3"/>
      <c r="AD946" s="3"/>
      <c r="AE946" s="3"/>
      <c r="AF946" s="3"/>
      <c r="AG946" s="3"/>
      <c r="AH946" s="3"/>
      <c r="AI946" s="3"/>
      <c r="AJ946" s="3"/>
      <c r="AK946" s="3"/>
      <c r="AL946" s="3"/>
    </row>
    <row r="947" spans="1:38" s="38" customFormat="1" ht="12" customHeight="1" x14ac:dyDescent="0.2">
      <c r="A947" s="2"/>
      <c r="B947" s="2"/>
      <c r="C947" s="2"/>
      <c r="D947" s="2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7"/>
      <c r="U947" s="3"/>
      <c r="V947" s="3"/>
      <c r="W947" s="1"/>
      <c r="X947" s="1"/>
      <c r="Y947" s="3"/>
      <c r="Z947" s="3"/>
      <c r="AA947" s="3"/>
      <c r="AB947" s="3"/>
      <c r="AC947" s="3"/>
      <c r="AD947" s="3"/>
      <c r="AE947" s="3"/>
      <c r="AF947" s="3"/>
      <c r="AG947" s="3"/>
      <c r="AH947" s="3"/>
      <c r="AI947" s="3"/>
      <c r="AJ947" s="3"/>
      <c r="AK947" s="3"/>
      <c r="AL947" s="3"/>
    </row>
    <row r="948" spans="1:38" s="38" customFormat="1" ht="12" customHeight="1" x14ac:dyDescent="0.2">
      <c r="A948" s="2"/>
      <c r="B948" s="2"/>
      <c r="C948" s="2"/>
      <c r="D948" s="2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7"/>
      <c r="U948" s="3"/>
      <c r="V948" s="3"/>
      <c r="W948" s="1"/>
      <c r="X948" s="1"/>
      <c r="Y948" s="3"/>
      <c r="Z948" s="3"/>
      <c r="AA948" s="3"/>
      <c r="AB948" s="3"/>
      <c r="AC948" s="3"/>
      <c r="AD948" s="3"/>
      <c r="AE948" s="3"/>
      <c r="AF948" s="3"/>
      <c r="AG948" s="3"/>
      <c r="AH948" s="3"/>
      <c r="AI948" s="3"/>
      <c r="AJ948" s="3"/>
      <c r="AK948" s="3"/>
      <c r="AL948" s="3"/>
    </row>
    <row r="949" spans="1:38" s="38" customFormat="1" ht="43.5" customHeight="1" x14ac:dyDescent="0.2">
      <c r="A949" s="2"/>
      <c r="B949" s="2"/>
      <c r="C949" s="2"/>
      <c r="D949" s="2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7"/>
      <c r="U949" s="3"/>
      <c r="V949" s="3"/>
      <c r="W949" s="1"/>
      <c r="X949" s="1"/>
      <c r="Y949" s="3"/>
      <c r="Z949" s="3"/>
      <c r="AA949" s="3"/>
      <c r="AB949" s="3"/>
      <c r="AC949" s="3"/>
      <c r="AD949" s="3"/>
      <c r="AE949" s="3"/>
      <c r="AF949" s="3"/>
      <c r="AG949" s="3"/>
      <c r="AH949" s="3"/>
      <c r="AI949" s="3"/>
      <c r="AJ949" s="3"/>
      <c r="AK949" s="3"/>
      <c r="AL949" s="3"/>
    </row>
    <row r="950" spans="1:38" s="38" customFormat="1" ht="12" customHeight="1" x14ac:dyDescent="0.2">
      <c r="A950" s="2"/>
      <c r="B950" s="2"/>
      <c r="C950" s="2"/>
      <c r="D950" s="2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7"/>
      <c r="U950" s="3"/>
      <c r="V950" s="3"/>
      <c r="W950" s="1"/>
      <c r="X950" s="1"/>
      <c r="Y950" s="3"/>
      <c r="Z950" s="3"/>
      <c r="AA950" s="3"/>
      <c r="AB950" s="3"/>
      <c r="AC950" s="3"/>
      <c r="AD950" s="3"/>
      <c r="AE950" s="3"/>
      <c r="AF950" s="3"/>
      <c r="AG950" s="3"/>
      <c r="AH950" s="3"/>
      <c r="AI950" s="3"/>
      <c r="AJ950" s="3"/>
      <c r="AK950" s="3"/>
      <c r="AL950" s="3"/>
    </row>
    <row r="951" spans="1:38" s="38" customFormat="1" ht="12" customHeight="1" x14ac:dyDescent="0.2">
      <c r="A951" s="2"/>
      <c r="B951" s="2"/>
      <c r="C951" s="2"/>
      <c r="D951" s="2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7"/>
      <c r="U951" s="3"/>
      <c r="V951" s="3"/>
      <c r="W951" s="1"/>
      <c r="X951" s="1"/>
      <c r="Y951" s="3"/>
      <c r="Z951" s="3"/>
      <c r="AA951" s="3"/>
      <c r="AB951" s="3"/>
      <c r="AC951" s="3"/>
      <c r="AD951" s="3"/>
      <c r="AE951" s="3"/>
      <c r="AF951" s="3"/>
      <c r="AG951" s="3"/>
      <c r="AH951" s="3"/>
      <c r="AI951" s="3"/>
      <c r="AJ951" s="3"/>
      <c r="AK951" s="3"/>
      <c r="AL951" s="3"/>
    </row>
    <row r="952" spans="1:38" s="38" customFormat="1" ht="12" customHeight="1" x14ac:dyDescent="0.2">
      <c r="A952" s="2"/>
      <c r="B952" s="2"/>
      <c r="C952" s="2"/>
      <c r="D952" s="2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7"/>
      <c r="U952" s="3"/>
      <c r="V952" s="3"/>
      <c r="W952" s="1"/>
      <c r="X952" s="1"/>
      <c r="Y952" s="3"/>
      <c r="Z952" s="3"/>
      <c r="AA952" s="3"/>
      <c r="AB952" s="3"/>
      <c r="AC952" s="3"/>
      <c r="AD952" s="3"/>
      <c r="AE952" s="3"/>
      <c r="AF952" s="3"/>
      <c r="AG952" s="3"/>
      <c r="AH952" s="3"/>
      <c r="AI952" s="3"/>
      <c r="AJ952" s="3"/>
      <c r="AK952" s="3"/>
      <c r="AL952" s="3"/>
    </row>
    <row r="953" spans="1:38" s="38" customFormat="1" ht="38.25" customHeight="1" x14ac:dyDescent="0.2">
      <c r="A953" s="2"/>
      <c r="B953" s="2"/>
      <c r="C953" s="2"/>
      <c r="D953" s="2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7"/>
      <c r="U953" s="3"/>
      <c r="V953" s="3"/>
      <c r="W953" s="1"/>
      <c r="X953" s="1"/>
      <c r="Y953" s="3"/>
      <c r="Z953" s="3"/>
      <c r="AA953" s="3"/>
      <c r="AB953" s="3"/>
      <c r="AC953" s="3"/>
      <c r="AD953" s="3"/>
      <c r="AE953" s="3"/>
      <c r="AF953" s="3"/>
      <c r="AG953" s="3"/>
      <c r="AH953" s="3"/>
      <c r="AI953" s="3"/>
      <c r="AJ953" s="3"/>
      <c r="AK953" s="3"/>
      <c r="AL953" s="3"/>
    </row>
    <row r="954" spans="1:38" s="38" customFormat="1" ht="12" customHeight="1" x14ac:dyDescent="0.2">
      <c r="A954" s="2"/>
      <c r="B954" s="2"/>
      <c r="C954" s="2"/>
      <c r="D954" s="2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7"/>
      <c r="U954" s="3"/>
      <c r="V954" s="3"/>
      <c r="W954" s="1"/>
      <c r="X954" s="1"/>
      <c r="Y954" s="3"/>
      <c r="Z954" s="3"/>
      <c r="AA954" s="3"/>
      <c r="AB954" s="3"/>
      <c r="AC954" s="3"/>
      <c r="AD954" s="3"/>
      <c r="AE954" s="3"/>
      <c r="AF954" s="3"/>
      <c r="AG954" s="3"/>
      <c r="AH954" s="3"/>
      <c r="AI954" s="3"/>
      <c r="AJ954" s="3"/>
      <c r="AK954" s="3"/>
      <c r="AL954" s="3"/>
    </row>
    <row r="955" spans="1:38" s="38" customFormat="1" ht="12" customHeight="1" x14ac:dyDescent="0.2">
      <c r="A955" s="2"/>
      <c r="B955" s="2"/>
      <c r="C955" s="2"/>
      <c r="D955" s="2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7"/>
      <c r="U955" s="3"/>
      <c r="V955" s="3"/>
      <c r="W955" s="1"/>
      <c r="X955" s="1"/>
      <c r="Y955" s="3"/>
      <c r="Z955" s="3"/>
      <c r="AA955" s="3"/>
      <c r="AB955" s="3"/>
      <c r="AC955" s="3"/>
      <c r="AD955" s="3"/>
      <c r="AE955" s="3"/>
      <c r="AF955" s="3"/>
      <c r="AG955" s="3"/>
      <c r="AH955" s="3"/>
      <c r="AI955" s="3"/>
      <c r="AJ955" s="3"/>
      <c r="AK955" s="3"/>
      <c r="AL955" s="3"/>
    </row>
    <row r="956" spans="1:38" s="38" customFormat="1" ht="12" customHeight="1" x14ac:dyDescent="0.2">
      <c r="A956" s="2"/>
      <c r="B956" s="2"/>
      <c r="C956" s="2"/>
      <c r="D956" s="2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7"/>
      <c r="U956" s="3"/>
      <c r="V956" s="3"/>
      <c r="W956" s="1"/>
      <c r="X956" s="1"/>
      <c r="Y956" s="3"/>
      <c r="Z956" s="3"/>
      <c r="AA956" s="3"/>
      <c r="AB956" s="3"/>
      <c r="AC956" s="3"/>
      <c r="AD956" s="3"/>
      <c r="AE956" s="3"/>
      <c r="AF956" s="3"/>
      <c r="AG956" s="3"/>
      <c r="AH956" s="3"/>
      <c r="AI956" s="3"/>
      <c r="AJ956" s="3"/>
      <c r="AK956" s="3"/>
      <c r="AL956" s="3"/>
    </row>
    <row r="957" spans="1:38" s="38" customFormat="1" ht="34.5" customHeight="1" x14ac:dyDescent="0.2">
      <c r="A957" s="2"/>
      <c r="B957" s="2"/>
      <c r="C957" s="2"/>
      <c r="D957" s="2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7"/>
      <c r="U957" s="3"/>
      <c r="V957" s="3"/>
      <c r="W957" s="1"/>
      <c r="X957" s="1"/>
      <c r="Y957" s="3"/>
      <c r="Z957" s="3"/>
      <c r="AA957" s="3"/>
      <c r="AB957" s="3"/>
      <c r="AC957" s="3"/>
      <c r="AD957" s="3"/>
      <c r="AE957" s="3"/>
      <c r="AF957" s="3"/>
      <c r="AG957" s="3"/>
      <c r="AH957" s="3"/>
      <c r="AI957" s="3"/>
      <c r="AJ957" s="3"/>
      <c r="AK957" s="3"/>
      <c r="AL957" s="3"/>
    </row>
    <row r="958" spans="1:38" s="38" customFormat="1" ht="12" customHeight="1" x14ac:dyDescent="0.2">
      <c r="A958" s="2"/>
      <c r="B958" s="2"/>
      <c r="C958" s="2"/>
      <c r="D958" s="2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7"/>
      <c r="U958" s="3"/>
      <c r="V958" s="3"/>
      <c r="W958" s="1"/>
      <c r="X958" s="1"/>
      <c r="Y958" s="3"/>
      <c r="Z958" s="3"/>
      <c r="AA958" s="3"/>
      <c r="AB958" s="3"/>
      <c r="AC958" s="3"/>
      <c r="AD958" s="3"/>
      <c r="AE958" s="3"/>
      <c r="AF958" s="3"/>
      <c r="AG958" s="3"/>
      <c r="AH958" s="3"/>
      <c r="AI958" s="3"/>
      <c r="AJ958" s="3"/>
      <c r="AK958" s="3"/>
      <c r="AL958" s="3"/>
    </row>
    <row r="959" spans="1:38" s="38" customFormat="1" ht="12" customHeight="1" x14ac:dyDescent="0.2">
      <c r="A959" s="2"/>
      <c r="B959" s="2"/>
      <c r="C959" s="2"/>
      <c r="D959" s="2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7"/>
      <c r="U959" s="3"/>
      <c r="V959" s="3"/>
      <c r="W959" s="1"/>
      <c r="X959" s="1"/>
      <c r="Y959" s="3"/>
      <c r="Z959" s="3"/>
      <c r="AA959" s="3"/>
      <c r="AB959" s="3"/>
      <c r="AC959" s="3"/>
      <c r="AD959" s="3"/>
      <c r="AE959" s="3"/>
      <c r="AF959" s="3"/>
      <c r="AG959" s="3"/>
      <c r="AH959" s="3"/>
      <c r="AI959" s="3"/>
      <c r="AJ959" s="3"/>
      <c r="AK959" s="3"/>
      <c r="AL959" s="3"/>
    </row>
    <row r="960" spans="1:38" s="38" customFormat="1" ht="34.5" customHeight="1" x14ac:dyDescent="0.2">
      <c r="A960" s="2"/>
      <c r="B960" s="2"/>
      <c r="C960" s="2"/>
      <c r="D960" s="2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7"/>
      <c r="U960" s="3"/>
      <c r="V960" s="3"/>
      <c r="W960" s="1"/>
      <c r="X960" s="1"/>
      <c r="Y960" s="3"/>
      <c r="Z960" s="3"/>
      <c r="AA960" s="3"/>
      <c r="AB960" s="3"/>
      <c r="AC960" s="3"/>
      <c r="AD960" s="3"/>
      <c r="AE960" s="3"/>
      <c r="AF960" s="3"/>
      <c r="AG960" s="3"/>
      <c r="AH960" s="3"/>
      <c r="AI960" s="3"/>
      <c r="AJ960" s="3"/>
      <c r="AK960" s="3"/>
      <c r="AL960" s="3"/>
    </row>
    <row r="961" spans="1:38" s="38" customFormat="1" ht="12" customHeight="1" x14ac:dyDescent="0.2">
      <c r="A961" s="2"/>
      <c r="B961" s="2"/>
      <c r="C961" s="2"/>
      <c r="D961" s="2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7"/>
      <c r="U961" s="3"/>
      <c r="V961" s="3"/>
      <c r="W961" s="1"/>
      <c r="X961" s="1"/>
      <c r="Y961" s="3"/>
      <c r="Z961" s="3"/>
      <c r="AA961" s="3"/>
      <c r="AB961" s="3"/>
      <c r="AC961" s="3"/>
      <c r="AD961" s="3"/>
      <c r="AE961" s="3"/>
      <c r="AF961" s="3"/>
      <c r="AG961" s="3"/>
      <c r="AH961" s="3"/>
      <c r="AI961" s="3"/>
      <c r="AJ961" s="3"/>
      <c r="AK961" s="3"/>
      <c r="AL961" s="3"/>
    </row>
    <row r="962" spans="1:38" s="38" customFormat="1" ht="12" customHeight="1" x14ac:dyDescent="0.2">
      <c r="A962" s="2"/>
      <c r="B962" s="2"/>
      <c r="C962" s="2"/>
      <c r="D962" s="2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7"/>
      <c r="U962" s="3"/>
      <c r="V962" s="3"/>
      <c r="W962" s="1"/>
      <c r="X962" s="1"/>
      <c r="Y962" s="3"/>
      <c r="Z962" s="3"/>
      <c r="AA962" s="3"/>
      <c r="AB962" s="3"/>
      <c r="AC962" s="3"/>
      <c r="AD962" s="3"/>
      <c r="AE962" s="3"/>
      <c r="AF962" s="3"/>
      <c r="AG962" s="3"/>
      <c r="AH962" s="3"/>
      <c r="AI962" s="3"/>
      <c r="AJ962" s="3"/>
      <c r="AK962" s="3"/>
      <c r="AL962" s="3"/>
    </row>
    <row r="963" spans="1:38" s="38" customFormat="1" ht="12" customHeight="1" x14ac:dyDescent="0.2">
      <c r="A963" s="2"/>
      <c r="B963" s="2"/>
      <c r="C963" s="2"/>
      <c r="D963" s="2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7"/>
      <c r="U963" s="3"/>
      <c r="V963" s="3"/>
      <c r="W963" s="1"/>
      <c r="X963" s="1"/>
      <c r="Y963" s="3"/>
      <c r="Z963" s="3"/>
      <c r="AA963" s="3"/>
      <c r="AB963" s="3"/>
      <c r="AC963" s="3"/>
      <c r="AD963" s="3"/>
      <c r="AE963" s="3"/>
      <c r="AF963" s="3"/>
      <c r="AG963" s="3"/>
      <c r="AH963" s="3"/>
      <c r="AI963" s="3"/>
      <c r="AJ963" s="3"/>
      <c r="AK963" s="3"/>
      <c r="AL963" s="3"/>
    </row>
    <row r="964" spans="1:38" s="38" customFormat="1" ht="43.5" customHeight="1" x14ac:dyDescent="0.2">
      <c r="A964" s="2"/>
      <c r="B964" s="2"/>
      <c r="C964" s="2"/>
      <c r="D964" s="2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7"/>
      <c r="U964" s="3"/>
      <c r="V964" s="3"/>
      <c r="W964" s="1"/>
      <c r="X964" s="1"/>
      <c r="Y964" s="3"/>
      <c r="Z964" s="3"/>
      <c r="AA964" s="3"/>
      <c r="AB964" s="3"/>
      <c r="AC964" s="3"/>
      <c r="AD964" s="3"/>
      <c r="AE964" s="3"/>
      <c r="AF964" s="3"/>
      <c r="AG964" s="3"/>
      <c r="AH964" s="3"/>
      <c r="AI964" s="3"/>
      <c r="AJ964" s="3"/>
      <c r="AK964" s="3"/>
      <c r="AL964" s="3"/>
    </row>
    <row r="965" spans="1:38" s="38" customFormat="1" ht="12" customHeight="1" x14ac:dyDescent="0.2">
      <c r="A965" s="2"/>
      <c r="B965" s="2"/>
      <c r="C965" s="2"/>
      <c r="D965" s="2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7"/>
      <c r="U965" s="3"/>
      <c r="V965" s="3"/>
      <c r="W965" s="1"/>
      <c r="X965" s="1"/>
      <c r="Y965" s="3"/>
      <c r="Z965" s="3"/>
      <c r="AA965" s="3"/>
      <c r="AB965" s="3"/>
      <c r="AC965" s="3"/>
      <c r="AD965" s="3"/>
      <c r="AE965" s="3"/>
      <c r="AF965" s="3"/>
      <c r="AG965" s="3"/>
      <c r="AH965" s="3"/>
      <c r="AI965" s="3"/>
      <c r="AJ965" s="3"/>
      <c r="AK965" s="3"/>
      <c r="AL965" s="3"/>
    </row>
    <row r="966" spans="1:38" s="38" customFormat="1" ht="12" customHeight="1" x14ac:dyDescent="0.2">
      <c r="A966" s="2"/>
      <c r="B966" s="2"/>
      <c r="C966" s="2"/>
      <c r="D966" s="2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7"/>
      <c r="U966" s="3"/>
      <c r="V966" s="3"/>
      <c r="W966" s="1"/>
      <c r="X966" s="1"/>
      <c r="Y966" s="3"/>
      <c r="Z966" s="3"/>
      <c r="AA966" s="3"/>
      <c r="AB966" s="3"/>
      <c r="AC966" s="3"/>
      <c r="AD966" s="3"/>
      <c r="AE966" s="3"/>
      <c r="AF966" s="3"/>
      <c r="AG966" s="3"/>
      <c r="AH966" s="3"/>
      <c r="AI966" s="3"/>
      <c r="AJ966" s="3"/>
      <c r="AK966" s="3"/>
      <c r="AL966" s="3"/>
    </row>
    <row r="967" spans="1:38" s="38" customFormat="1" ht="43.5" customHeight="1" x14ac:dyDescent="0.2">
      <c r="A967" s="2"/>
      <c r="B967" s="2"/>
      <c r="C967" s="2"/>
      <c r="D967" s="2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7"/>
      <c r="U967" s="3"/>
      <c r="V967" s="3"/>
      <c r="W967" s="1"/>
      <c r="X967" s="1"/>
      <c r="Y967" s="3"/>
      <c r="Z967" s="3"/>
      <c r="AA967" s="3"/>
      <c r="AB967" s="3"/>
      <c r="AC967" s="3"/>
      <c r="AD967" s="3"/>
      <c r="AE967" s="3"/>
      <c r="AF967" s="3"/>
      <c r="AG967" s="3"/>
      <c r="AH967" s="3"/>
      <c r="AI967" s="3"/>
      <c r="AJ967" s="3"/>
      <c r="AK967" s="3"/>
      <c r="AL967" s="3"/>
    </row>
    <row r="968" spans="1:38" s="38" customFormat="1" ht="12" customHeight="1" x14ac:dyDescent="0.2">
      <c r="A968" s="2"/>
      <c r="B968" s="2"/>
      <c r="C968" s="2"/>
      <c r="D968" s="2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7"/>
      <c r="U968" s="3"/>
      <c r="V968" s="3"/>
      <c r="W968" s="1"/>
      <c r="X968" s="1"/>
      <c r="Y968" s="3"/>
      <c r="Z968" s="3"/>
      <c r="AA968" s="3"/>
      <c r="AB968" s="3"/>
      <c r="AC968" s="3"/>
      <c r="AD968" s="3"/>
      <c r="AE968" s="3"/>
      <c r="AF968" s="3"/>
      <c r="AG968" s="3"/>
      <c r="AH968" s="3"/>
      <c r="AI968" s="3"/>
      <c r="AJ968" s="3"/>
      <c r="AK968" s="3"/>
      <c r="AL968" s="3"/>
    </row>
    <row r="969" spans="1:38" s="38" customFormat="1" ht="12" customHeight="1" x14ac:dyDescent="0.2">
      <c r="A969" s="2"/>
      <c r="B969" s="2"/>
      <c r="C969" s="2"/>
      <c r="D969" s="2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7"/>
      <c r="U969" s="3"/>
      <c r="V969" s="3"/>
      <c r="W969" s="1"/>
      <c r="X969" s="1"/>
      <c r="Y969" s="3"/>
      <c r="Z969" s="3"/>
      <c r="AA969" s="3"/>
      <c r="AB969" s="3"/>
      <c r="AC969" s="3"/>
      <c r="AD969" s="3"/>
      <c r="AE969" s="3"/>
      <c r="AF969" s="3"/>
      <c r="AG969" s="3"/>
      <c r="AH969" s="3"/>
      <c r="AI969" s="3"/>
      <c r="AJ969" s="3"/>
      <c r="AK969" s="3"/>
      <c r="AL969" s="3"/>
    </row>
    <row r="970" spans="1:38" s="38" customFormat="1" ht="12" customHeight="1" x14ac:dyDescent="0.2">
      <c r="A970" s="2"/>
      <c r="B970" s="2"/>
      <c r="C970" s="2"/>
      <c r="D970" s="2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7"/>
      <c r="U970" s="3"/>
      <c r="V970" s="3"/>
      <c r="W970" s="1"/>
      <c r="X970" s="1"/>
      <c r="Y970" s="3"/>
      <c r="Z970" s="3"/>
      <c r="AA970" s="3"/>
      <c r="AB970" s="3"/>
      <c r="AC970" s="3"/>
      <c r="AD970" s="3"/>
      <c r="AE970" s="3"/>
      <c r="AF970" s="3"/>
      <c r="AG970" s="3"/>
      <c r="AH970" s="3"/>
      <c r="AI970" s="3"/>
      <c r="AJ970" s="3"/>
      <c r="AK970" s="3"/>
      <c r="AL970" s="3"/>
    </row>
    <row r="971" spans="1:38" s="38" customFormat="1" ht="12" customHeight="1" x14ac:dyDescent="0.2">
      <c r="A971" s="2"/>
      <c r="B971" s="2"/>
      <c r="C971" s="2"/>
      <c r="D971" s="2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7"/>
      <c r="U971" s="3"/>
      <c r="V971" s="3"/>
      <c r="W971" s="1"/>
      <c r="X971" s="1"/>
      <c r="Y971" s="3"/>
      <c r="Z971" s="3"/>
      <c r="AA971" s="3"/>
      <c r="AB971" s="3"/>
      <c r="AC971" s="3"/>
      <c r="AD971" s="3"/>
      <c r="AE971" s="3"/>
      <c r="AF971" s="3"/>
      <c r="AG971" s="3"/>
      <c r="AH971" s="3"/>
      <c r="AI971" s="3"/>
      <c r="AJ971" s="3"/>
      <c r="AK971" s="3"/>
      <c r="AL971" s="3"/>
    </row>
    <row r="972" spans="1:38" s="38" customFormat="1" ht="12" customHeight="1" x14ac:dyDescent="0.2">
      <c r="A972" s="2"/>
      <c r="B972" s="2"/>
      <c r="C972" s="2"/>
      <c r="D972" s="2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7"/>
      <c r="U972" s="3"/>
      <c r="V972" s="3"/>
      <c r="W972" s="1"/>
      <c r="X972" s="1"/>
      <c r="Y972" s="3"/>
      <c r="Z972" s="3"/>
      <c r="AA972" s="3"/>
      <c r="AB972" s="3"/>
      <c r="AC972" s="3"/>
      <c r="AD972" s="3"/>
      <c r="AE972" s="3"/>
      <c r="AF972" s="3"/>
      <c r="AG972" s="3"/>
      <c r="AH972" s="3"/>
      <c r="AI972" s="3"/>
      <c r="AJ972" s="3"/>
      <c r="AK972" s="3"/>
      <c r="AL972" s="3"/>
    </row>
    <row r="973" spans="1:38" s="38" customFormat="1" ht="12" customHeight="1" x14ac:dyDescent="0.2">
      <c r="A973" s="2"/>
      <c r="B973" s="2"/>
      <c r="C973" s="2"/>
      <c r="D973" s="2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7"/>
      <c r="U973" s="3"/>
      <c r="V973" s="3"/>
      <c r="W973" s="1"/>
      <c r="X973" s="1"/>
      <c r="Y973" s="3"/>
      <c r="Z973" s="3"/>
      <c r="AA973" s="3"/>
      <c r="AB973" s="3"/>
      <c r="AC973" s="3"/>
      <c r="AD973" s="3"/>
      <c r="AE973" s="3"/>
      <c r="AF973" s="3"/>
      <c r="AG973" s="3"/>
      <c r="AH973" s="3"/>
      <c r="AI973" s="3"/>
      <c r="AJ973" s="3"/>
      <c r="AK973" s="3"/>
      <c r="AL973" s="3"/>
    </row>
    <row r="974" spans="1:38" s="38" customFormat="1" ht="12" customHeight="1" x14ac:dyDescent="0.2">
      <c r="A974" s="2"/>
      <c r="B974" s="2"/>
      <c r="C974" s="2"/>
      <c r="D974" s="2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7"/>
      <c r="U974" s="3"/>
      <c r="V974" s="3"/>
      <c r="W974" s="1"/>
      <c r="X974" s="1"/>
      <c r="Y974" s="3"/>
      <c r="Z974" s="3"/>
      <c r="AA974" s="3"/>
      <c r="AB974" s="3"/>
      <c r="AC974" s="3"/>
      <c r="AD974" s="3"/>
      <c r="AE974" s="3"/>
      <c r="AF974" s="3"/>
      <c r="AG974" s="3"/>
      <c r="AH974" s="3"/>
      <c r="AI974" s="3"/>
      <c r="AJ974" s="3"/>
      <c r="AK974" s="3"/>
      <c r="AL974" s="3"/>
    </row>
    <row r="975" spans="1:38" s="38" customFormat="1" ht="30" customHeight="1" x14ac:dyDescent="0.2">
      <c r="A975" s="2"/>
      <c r="B975" s="2"/>
      <c r="C975" s="2"/>
      <c r="D975" s="2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7"/>
      <c r="U975" s="3"/>
      <c r="V975" s="3"/>
      <c r="W975" s="1"/>
      <c r="X975" s="1"/>
      <c r="Y975" s="3"/>
      <c r="Z975" s="3"/>
      <c r="AA975" s="3"/>
      <c r="AB975" s="3"/>
      <c r="AC975" s="3"/>
      <c r="AD975" s="3"/>
      <c r="AE975" s="3"/>
      <c r="AF975" s="3"/>
      <c r="AG975" s="3"/>
      <c r="AH975" s="3"/>
      <c r="AI975" s="3"/>
      <c r="AJ975" s="3"/>
      <c r="AK975" s="3"/>
      <c r="AL975" s="3"/>
    </row>
    <row r="976" spans="1:38" s="38" customFormat="1" ht="12" customHeight="1" x14ac:dyDescent="0.2">
      <c r="A976" s="2"/>
      <c r="B976" s="2"/>
      <c r="C976" s="2"/>
      <c r="D976" s="2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7"/>
      <c r="U976" s="3"/>
      <c r="V976" s="3"/>
      <c r="W976" s="1"/>
      <c r="X976" s="1"/>
      <c r="Y976" s="3"/>
      <c r="Z976" s="3"/>
      <c r="AA976" s="3"/>
      <c r="AB976" s="3"/>
      <c r="AC976" s="3"/>
      <c r="AD976" s="3"/>
      <c r="AE976" s="3"/>
      <c r="AF976" s="3"/>
      <c r="AG976" s="3"/>
      <c r="AH976" s="3"/>
      <c r="AI976" s="3"/>
      <c r="AJ976" s="3"/>
      <c r="AK976" s="3"/>
      <c r="AL976" s="3"/>
    </row>
    <row r="977" spans="1:38" s="38" customFormat="1" ht="12" customHeight="1" x14ac:dyDescent="0.2">
      <c r="A977" s="2"/>
      <c r="B977" s="2"/>
      <c r="C977" s="2"/>
      <c r="D977" s="2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7"/>
      <c r="U977" s="3"/>
      <c r="V977" s="3"/>
      <c r="W977" s="1"/>
      <c r="X977" s="1"/>
      <c r="Y977" s="3"/>
      <c r="Z977" s="3"/>
      <c r="AA977" s="3"/>
      <c r="AB977" s="3"/>
      <c r="AC977" s="3"/>
      <c r="AD977" s="3"/>
      <c r="AE977" s="3"/>
      <c r="AF977" s="3"/>
      <c r="AG977" s="3"/>
      <c r="AH977" s="3"/>
      <c r="AI977" s="3"/>
      <c r="AJ977" s="3"/>
      <c r="AK977" s="3"/>
      <c r="AL977" s="3"/>
    </row>
    <row r="978" spans="1:38" s="38" customFormat="1" ht="12" customHeight="1" x14ac:dyDescent="0.2">
      <c r="A978" s="2"/>
      <c r="B978" s="2"/>
      <c r="C978" s="2"/>
      <c r="D978" s="2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7"/>
      <c r="U978" s="3"/>
      <c r="V978" s="3"/>
      <c r="W978" s="1"/>
      <c r="X978" s="1"/>
      <c r="Y978" s="3"/>
      <c r="Z978" s="3"/>
      <c r="AA978" s="3"/>
      <c r="AB978" s="3"/>
      <c r="AC978" s="3"/>
      <c r="AD978" s="3"/>
      <c r="AE978" s="3"/>
      <c r="AF978" s="3"/>
      <c r="AG978" s="3"/>
      <c r="AH978" s="3"/>
      <c r="AI978" s="3"/>
      <c r="AJ978" s="3"/>
      <c r="AK978" s="3"/>
      <c r="AL978" s="3"/>
    </row>
    <row r="979" spans="1:38" s="38" customFormat="1" ht="43.5" customHeight="1" x14ac:dyDescent="0.2">
      <c r="A979" s="2"/>
      <c r="B979" s="2"/>
      <c r="C979" s="2"/>
      <c r="D979" s="2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7"/>
      <c r="U979" s="3"/>
      <c r="V979" s="3"/>
      <c r="W979" s="1"/>
      <c r="X979" s="1"/>
      <c r="Y979" s="3"/>
      <c r="Z979" s="3"/>
      <c r="AA979" s="3"/>
      <c r="AB979" s="3"/>
      <c r="AC979" s="3"/>
      <c r="AD979" s="3"/>
      <c r="AE979" s="3"/>
      <c r="AF979" s="3"/>
      <c r="AG979" s="3"/>
      <c r="AH979" s="3"/>
      <c r="AI979" s="3"/>
      <c r="AJ979" s="3"/>
      <c r="AK979" s="3"/>
      <c r="AL979" s="3"/>
    </row>
    <row r="980" spans="1:38" s="38" customFormat="1" ht="12" customHeight="1" x14ac:dyDescent="0.2">
      <c r="A980" s="2"/>
      <c r="B980" s="2"/>
      <c r="C980" s="2"/>
      <c r="D980" s="2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7"/>
      <c r="U980" s="3"/>
      <c r="V980" s="3"/>
      <c r="W980" s="1"/>
      <c r="X980" s="1"/>
      <c r="Y980" s="3"/>
      <c r="Z980" s="3"/>
      <c r="AA980" s="3"/>
      <c r="AB980" s="3"/>
      <c r="AC980" s="3"/>
      <c r="AD980" s="3"/>
      <c r="AE980" s="3"/>
      <c r="AF980" s="3"/>
      <c r="AG980" s="3"/>
      <c r="AH980" s="3"/>
      <c r="AI980" s="3"/>
      <c r="AJ980" s="3"/>
      <c r="AK980" s="3"/>
      <c r="AL980" s="3"/>
    </row>
    <row r="981" spans="1:38" s="38" customFormat="1" ht="12" customHeight="1" x14ac:dyDescent="0.2">
      <c r="A981" s="2"/>
      <c r="B981" s="2"/>
      <c r="C981" s="2"/>
      <c r="D981" s="2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7"/>
      <c r="U981" s="3"/>
      <c r="V981" s="3"/>
      <c r="W981" s="1"/>
      <c r="X981" s="1"/>
      <c r="Y981" s="3"/>
      <c r="Z981" s="3"/>
      <c r="AA981" s="3"/>
      <c r="AB981" s="3"/>
      <c r="AC981" s="3"/>
      <c r="AD981" s="3"/>
      <c r="AE981" s="3"/>
      <c r="AF981" s="3"/>
      <c r="AG981" s="3"/>
      <c r="AH981" s="3"/>
      <c r="AI981" s="3"/>
      <c r="AJ981" s="3"/>
      <c r="AK981" s="3"/>
      <c r="AL981" s="3"/>
    </row>
    <row r="982" spans="1:38" s="38" customFormat="1" ht="12" customHeight="1" x14ac:dyDescent="0.2">
      <c r="A982" s="2"/>
      <c r="B982" s="2"/>
      <c r="C982" s="2"/>
      <c r="D982" s="2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7"/>
      <c r="U982" s="3"/>
      <c r="V982" s="3"/>
      <c r="W982" s="1"/>
      <c r="X982" s="1"/>
      <c r="Y982" s="3"/>
      <c r="Z982" s="3"/>
      <c r="AA982" s="3"/>
      <c r="AB982" s="3"/>
      <c r="AC982" s="3"/>
      <c r="AD982" s="3"/>
      <c r="AE982" s="3"/>
      <c r="AF982" s="3"/>
      <c r="AG982" s="3"/>
      <c r="AH982" s="3"/>
      <c r="AI982" s="3"/>
      <c r="AJ982" s="3"/>
      <c r="AK982" s="3"/>
      <c r="AL982" s="3"/>
    </row>
    <row r="983" spans="1:38" s="38" customFormat="1" ht="12" customHeight="1" x14ac:dyDescent="0.2">
      <c r="A983" s="2"/>
      <c r="B983" s="2"/>
      <c r="C983" s="2"/>
      <c r="D983" s="2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7"/>
      <c r="U983" s="3"/>
      <c r="V983" s="3"/>
      <c r="W983" s="1"/>
      <c r="X983" s="1"/>
      <c r="Y983" s="3"/>
      <c r="Z983" s="3"/>
      <c r="AA983" s="3"/>
      <c r="AB983" s="3"/>
      <c r="AC983" s="3"/>
      <c r="AD983" s="3"/>
      <c r="AE983" s="3"/>
      <c r="AF983" s="3"/>
      <c r="AG983" s="3"/>
      <c r="AH983" s="3"/>
      <c r="AI983" s="3"/>
      <c r="AJ983" s="3"/>
      <c r="AK983" s="3"/>
      <c r="AL983" s="3"/>
    </row>
    <row r="984" spans="1:38" s="38" customFormat="1" ht="12" customHeight="1" x14ac:dyDescent="0.2">
      <c r="A984" s="2"/>
      <c r="B984" s="2"/>
      <c r="C984" s="2"/>
      <c r="D984" s="2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7"/>
      <c r="U984" s="3"/>
      <c r="V984" s="3"/>
      <c r="W984" s="1"/>
      <c r="X984" s="1"/>
      <c r="Y984" s="3"/>
      <c r="Z984" s="3"/>
      <c r="AA984" s="3"/>
      <c r="AB984" s="3"/>
      <c r="AC984" s="3"/>
      <c r="AD984" s="3"/>
      <c r="AE984" s="3"/>
      <c r="AF984" s="3"/>
      <c r="AG984" s="3"/>
      <c r="AH984" s="3"/>
      <c r="AI984" s="3"/>
      <c r="AJ984" s="3"/>
      <c r="AK984" s="3"/>
      <c r="AL984" s="3"/>
    </row>
    <row r="985" spans="1:38" s="38" customFormat="1" ht="12" customHeight="1" x14ac:dyDescent="0.2">
      <c r="A985" s="2"/>
      <c r="B985" s="2"/>
      <c r="C985" s="2"/>
      <c r="D985" s="2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7"/>
      <c r="U985" s="3"/>
      <c r="V985" s="3"/>
      <c r="W985" s="1"/>
      <c r="X985" s="1"/>
      <c r="Y985" s="3"/>
      <c r="Z985" s="3"/>
      <c r="AA985" s="3"/>
      <c r="AB985" s="3"/>
      <c r="AC985" s="3"/>
      <c r="AD985" s="3"/>
      <c r="AE985" s="3"/>
      <c r="AF985" s="3"/>
      <c r="AG985" s="3"/>
      <c r="AH985" s="3"/>
      <c r="AI985" s="3"/>
      <c r="AJ985" s="3"/>
      <c r="AK985" s="3"/>
      <c r="AL985" s="3"/>
    </row>
    <row r="986" spans="1:38" s="38" customFormat="1" ht="12" customHeight="1" x14ac:dyDescent="0.2">
      <c r="A986" s="2"/>
      <c r="B986" s="2"/>
      <c r="C986" s="2"/>
      <c r="D986" s="2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7"/>
      <c r="U986" s="3"/>
      <c r="V986" s="3"/>
      <c r="W986" s="1"/>
      <c r="X986" s="1"/>
      <c r="Y986" s="3"/>
      <c r="Z986" s="3"/>
      <c r="AA986" s="3"/>
      <c r="AB986" s="3"/>
      <c r="AC986" s="3"/>
      <c r="AD986" s="3"/>
      <c r="AE986" s="3"/>
      <c r="AF986" s="3"/>
      <c r="AG986" s="3"/>
      <c r="AH986" s="3"/>
      <c r="AI986" s="3"/>
      <c r="AJ986" s="3"/>
      <c r="AK986" s="3"/>
      <c r="AL986" s="3"/>
    </row>
    <row r="987" spans="1:38" s="38" customFormat="1" ht="31.5" customHeight="1" x14ac:dyDescent="0.2">
      <c r="A987" s="2"/>
      <c r="B987" s="2"/>
      <c r="C987" s="2"/>
      <c r="D987" s="2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7"/>
      <c r="U987" s="3"/>
      <c r="V987" s="3"/>
      <c r="W987" s="1"/>
      <c r="X987" s="1"/>
      <c r="Y987" s="3"/>
      <c r="Z987" s="3"/>
      <c r="AA987" s="3"/>
      <c r="AB987" s="3"/>
      <c r="AC987" s="3"/>
      <c r="AD987" s="3"/>
      <c r="AE987" s="3"/>
      <c r="AF987" s="3"/>
      <c r="AG987" s="3"/>
      <c r="AH987" s="3"/>
      <c r="AI987" s="3"/>
      <c r="AJ987" s="3"/>
      <c r="AK987" s="3"/>
      <c r="AL987" s="3"/>
    </row>
    <row r="988" spans="1:38" s="38" customFormat="1" ht="12" customHeight="1" x14ac:dyDescent="0.2">
      <c r="A988" s="2"/>
      <c r="B988" s="2"/>
      <c r="C988" s="2"/>
      <c r="D988" s="2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7"/>
      <c r="U988" s="3"/>
      <c r="V988" s="3"/>
      <c r="W988" s="1"/>
      <c r="X988" s="1"/>
      <c r="Y988" s="3"/>
      <c r="Z988" s="3"/>
      <c r="AA988" s="3"/>
      <c r="AB988" s="3"/>
      <c r="AC988" s="3"/>
      <c r="AD988" s="3"/>
      <c r="AE988" s="3"/>
      <c r="AF988" s="3"/>
      <c r="AG988" s="3"/>
      <c r="AH988" s="3"/>
      <c r="AI988" s="3"/>
      <c r="AJ988" s="3"/>
      <c r="AK988" s="3"/>
      <c r="AL988" s="3"/>
    </row>
    <row r="989" spans="1:38" s="38" customFormat="1" ht="12" customHeight="1" x14ac:dyDescent="0.2">
      <c r="A989" s="2"/>
      <c r="B989" s="2"/>
      <c r="C989" s="2"/>
      <c r="D989" s="2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7"/>
      <c r="U989" s="3"/>
      <c r="V989" s="3"/>
      <c r="W989" s="1"/>
      <c r="X989" s="1"/>
      <c r="Y989" s="3"/>
      <c r="Z989" s="3"/>
      <c r="AA989" s="3"/>
      <c r="AB989" s="3"/>
      <c r="AC989" s="3"/>
      <c r="AD989" s="3"/>
      <c r="AE989" s="3"/>
      <c r="AF989" s="3"/>
      <c r="AG989" s="3"/>
      <c r="AH989" s="3"/>
      <c r="AI989" s="3"/>
      <c r="AJ989" s="3"/>
      <c r="AK989" s="3"/>
      <c r="AL989" s="3"/>
    </row>
    <row r="990" spans="1:38" s="38" customFormat="1" ht="12" customHeight="1" x14ac:dyDescent="0.2">
      <c r="A990" s="2"/>
      <c r="B990" s="2"/>
      <c r="C990" s="2"/>
      <c r="D990" s="2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7"/>
      <c r="U990" s="3"/>
      <c r="V990" s="3"/>
      <c r="W990" s="1"/>
      <c r="X990" s="1"/>
      <c r="Y990" s="3"/>
      <c r="Z990" s="3"/>
      <c r="AA990" s="3"/>
      <c r="AB990" s="3"/>
      <c r="AC990" s="3"/>
      <c r="AD990" s="3"/>
      <c r="AE990" s="3"/>
      <c r="AF990" s="3"/>
      <c r="AG990" s="3"/>
      <c r="AH990" s="3"/>
      <c r="AI990" s="3"/>
      <c r="AJ990" s="3"/>
      <c r="AK990" s="3"/>
      <c r="AL990" s="3"/>
    </row>
    <row r="991" spans="1:38" s="38" customFormat="1" ht="12" customHeight="1" x14ac:dyDescent="0.2">
      <c r="A991" s="2"/>
      <c r="B991" s="2"/>
      <c r="C991" s="2"/>
      <c r="D991" s="2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7"/>
      <c r="U991" s="3"/>
      <c r="V991" s="3"/>
      <c r="W991" s="1"/>
      <c r="X991" s="1"/>
      <c r="Y991" s="3"/>
      <c r="Z991" s="3"/>
      <c r="AA991" s="3"/>
      <c r="AB991" s="3"/>
      <c r="AC991" s="3"/>
      <c r="AD991" s="3"/>
      <c r="AE991" s="3"/>
      <c r="AF991" s="3"/>
      <c r="AG991" s="3"/>
      <c r="AH991" s="3"/>
      <c r="AI991" s="3"/>
      <c r="AJ991" s="3"/>
      <c r="AK991" s="3"/>
      <c r="AL991" s="3"/>
    </row>
    <row r="992" spans="1:38" s="38" customFormat="1" ht="43.5" customHeight="1" x14ac:dyDescent="0.2">
      <c r="A992" s="2"/>
      <c r="B992" s="2"/>
      <c r="C992" s="2"/>
      <c r="D992" s="2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7"/>
      <c r="U992" s="3"/>
      <c r="V992" s="3"/>
      <c r="W992" s="1"/>
      <c r="X992" s="1"/>
      <c r="Y992" s="3"/>
      <c r="Z992" s="3"/>
      <c r="AA992" s="3"/>
      <c r="AB992" s="3"/>
      <c r="AC992" s="3"/>
      <c r="AD992" s="3"/>
      <c r="AE992" s="3"/>
      <c r="AF992" s="3"/>
      <c r="AG992" s="3"/>
      <c r="AH992" s="3"/>
      <c r="AI992" s="3"/>
      <c r="AJ992" s="3"/>
      <c r="AK992" s="3"/>
      <c r="AL992" s="3"/>
    </row>
    <row r="993" spans="1:38" s="38" customFormat="1" ht="12" customHeight="1" x14ac:dyDescent="0.2">
      <c r="A993" s="2"/>
      <c r="B993" s="2"/>
      <c r="C993" s="2"/>
      <c r="D993" s="2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7"/>
      <c r="U993" s="3"/>
      <c r="V993" s="3"/>
      <c r="W993" s="1"/>
      <c r="X993" s="1"/>
      <c r="Y993" s="3"/>
      <c r="Z993" s="3"/>
      <c r="AA993" s="3"/>
      <c r="AB993" s="3"/>
      <c r="AC993" s="3"/>
      <c r="AD993" s="3"/>
      <c r="AE993" s="3"/>
      <c r="AF993" s="3"/>
      <c r="AG993" s="3"/>
      <c r="AH993" s="3"/>
      <c r="AI993" s="3"/>
      <c r="AJ993" s="3"/>
      <c r="AK993" s="3"/>
      <c r="AL993" s="3"/>
    </row>
    <row r="994" spans="1:38" s="38" customFormat="1" ht="12" customHeight="1" x14ac:dyDescent="0.2">
      <c r="A994" s="2"/>
      <c r="B994" s="2"/>
      <c r="C994" s="2"/>
      <c r="D994" s="2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7"/>
      <c r="U994" s="3"/>
      <c r="V994" s="3"/>
      <c r="W994" s="1"/>
      <c r="X994" s="1"/>
      <c r="Y994" s="3"/>
      <c r="Z994" s="3"/>
      <c r="AA994" s="3"/>
      <c r="AB994" s="3"/>
      <c r="AC994" s="3"/>
      <c r="AD994" s="3"/>
      <c r="AE994" s="3"/>
      <c r="AF994" s="3"/>
      <c r="AG994" s="3"/>
      <c r="AH994" s="3"/>
      <c r="AI994" s="3"/>
      <c r="AJ994" s="3"/>
      <c r="AK994" s="3"/>
      <c r="AL994" s="3"/>
    </row>
    <row r="995" spans="1:38" s="38" customFormat="1" ht="28.5" customHeight="1" x14ac:dyDescent="0.2">
      <c r="A995" s="2"/>
      <c r="B995" s="2"/>
      <c r="C995" s="2"/>
      <c r="D995" s="2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7"/>
      <c r="U995" s="3"/>
      <c r="V995" s="3"/>
      <c r="W995" s="1"/>
      <c r="X995" s="1"/>
      <c r="Y995" s="3"/>
      <c r="Z995" s="3"/>
      <c r="AA995" s="3"/>
      <c r="AB995" s="3"/>
      <c r="AC995" s="3"/>
      <c r="AD995" s="3"/>
      <c r="AE995" s="3"/>
      <c r="AF995" s="3"/>
      <c r="AG995" s="3"/>
      <c r="AH995" s="3"/>
      <c r="AI995" s="3"/>
      <c r="AJ995" s="3"/>
      <c r="AK995" s="3"/>
      <c r="AL995" s="3"/>
    </row>
    <row r="996" spans="1:38" s="38" customFormat="1" ht="12" customHeight="1" x14ac:dyDescent="0.2">
      <c r="A996" s="2"/>
      <c r="B996" s="2"/>
      <c r="C996" s="2"/>
      <c r="D996" s="2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7"/>
      <c r="U996" s="3"/>
      <c r="V996" s="3"/>
      <c r="W996" s="1"/>
      <c r="X996" s="1"/>
      <c r="Y996" s="3"/>
      <c r="Z996" s="3"/>
      <c r="AA996" s="3"/>
      <c r="AB996" s="3"/>
      <c r="AC996" s="3"/>
      <c r="AD996" s="3"/>
      <c r="AE996" s="3"/>
      <c r="AF996" s="3"/>
      <c r="AG996" s="3"/>
      <c r="AH996" s="3"/>
      <c r="AI996" s="3"/>
      <c r="AJ996" s="3"/>
      <c r="AK996" s="3"/>
      <c r="AL996" s="3"/>
    </row>
    <row r="997" spans="1:38" s="38" customFormat="1" ht="12" customHeight="1" x14ac:dyDescent="0.2">
      <c r="A997" s="2"/>
      <c r="B997" s="2"/>
      <c r="C997" s="2"/>
      <c r="D997" s="2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7"/>
      <c r="U997" s="3"/>
      <c r="V997" s="3"/>
      <c r="W997" s="1"/>
      <c r="X997" s="1"/>
      <c r="Y997" s="3"/>
      <c r="Z997" s="3"/>
      <c r="AA997" s="3"/>
      <c r="AB997" s="3"/>
      <c r="AC997" s="3"/>
      <c r="AD997" s="3"/>
      <c r="AE997" s="3"/>
      <c r="AF997" s="3"/>
      <c r="AG997" s="3"/>
      <c r="AH997" s="3"/>
      <c r="AI997" s="3"/>
      <c r="AJ997" s="3"/>
      <c r="AK997" s="3"/>
      <c r="AL997" s="3"/>
    </row>
    <row r="998" spans="1:38" s="38" customFormat="1" ht="29.25" customHeight="1" x14ac:dyDescent="0.2">
      <c r="A998" s="2"/>
      <c r="B998" s="2"/>
      <c r="C998" s="2"/>
      <c r="D998" s="2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7"/>
      <c r="U998" s="3"/>
      <c r="V998" s="3"/>
      <c r="W998" s="1"/>
      <c r="X998" s="1"/>
      <c r="Y998" s="3"/>
      <c r="Z998" s="3"/>
      <c r="AA998" s="3"/>
      <c r="AB998" s="3"/>
      <c r="AC998" s="3"/>
      <c r="AD998" s="3"/>
      <c r="AE998" s="3"/>
      <c r="AF998" s="3"/>
      <c r="AG998" s="3"/>
      <c r="AH998" s="3"/>
      <c r="AI998" s="3"/>
      <c r="AJ998" s="3"/>
      <c r="AK998" s="3"/>
      <c r="AL998" s="3"/>
    </row>
    <row r="999" spans="1:38" s="38" customFormat="1" ht="12" customHeight="1" x14ac:dyDescent="0.2">
      <c r="A999" s="2"/>
      <c r="B999" s="2"/>
      <c r="C999" s="2"/>
      <c r="D999" s="2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7"/>
      <c r="U999" s="3"/>
      <c r="V999" s="3"/>
      <c r="W999" s="1"/>
      <c r="X999" s="1"/>
      <c r="Y999" s="3"/>
      <c r="Z999" s="3"/>
      <c r="AA999" s="3"/>
      <c r="AB999" s="3"/>
      <c r="AC999" s="3"/>
      <c r="AD999" s="3"/>
      <c r="AE999" s="3"/>
      <c r="AF999" s="3"/>
      <c r="AG999" s="3"/>
      <c r="AH999" s="3"/>
      <c r="AI999" s="3"/>
      <c r="AJ999" s="3"/>
      <c r="AK999" s="3"/>
      <c r="AL999" s="3"/>
    </row>
    <row r="1000" spans="1:38" s="38" customFormat="1" ht="12" customHeight="1" x14ac:dyDescent="0.2">
      <c r="A1000" s="2"/>
      <c r="B1000" s="2"/>
      <c r="C1000" s="2"/>
      <c r="D1000" s="2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7"/>
      <c r="U1000" s="3"/>
      <c r="V1000" s="3"/>
      <c r="W1000" s="1"/>
      <c r="X1000" s="1"/>
      <c r="Y1000" s="3"/>
      <c r="Z1000" s="3"/>
      <c r="AA1000" s="3"/>
      <c r="AB1000" s="3"/>
      <c r="AC1000" s="3"/>
      <c r="AD1000" s="3"/>
      <c r="AE1000" s="3"/>
      <c r="AF1000" s="3"/>
      <c r="AG1000" s="3"/>
      <c r="AH1000" s="3"/>
      <c r="AI1000" s="3"/>
      <c r="AJ1000" s="3"/>
      <c r="AK1000" s="3"/>
      <c r="AL1000" s="3"/>
    </row>
    <row r="1001" spans="1:38" s="38" customFormat="1" ht="12" customHeight="1" x14ac:dyDescent="0.2">
      <c r="A1001" s="2"/>
      <c r="B1001" s="2"/>
      <c r="C1001" s="2"/>
      <c r="D1001" s="2"/>
      <c r="E1001" s="1"/>
      <c r="F1001" s="1"/>
      <c r="G1001" s="1"/>
      <c r="H1001" s="1"/>
      <c r="I1001" s="1"/>
      <c r="J1001" s="1"/>
      <c r="K1001" s="1"/>
      <c r="L1001" s="1"/>
      <c r="M1001" s="1"/>
      <c r="N1001" s="1"/>
      <c r="O1001" s="1"/>
      <c r="P1001" s="1"/>
      <c r="Q1001" s="1"/>
      <c r="R1001" s="1"/>
      <c r="S1001" s="1"/>
      <c r="T1001" s="17"/>
      <c r="U1001" s="3"/>
      <c r="V1001" s="3"/>
      <c r="W1001" s="1"/>
      <c r="X1001" s="1"/>
      <c r="Y1001" s="3"/>
      <c r="Z1001" s="3"/>
      <c r="AA1001" s="3"/>
      <c r="AB1001" s="3"/>
      <c r="AC1001" s="3"/>
      <c r="AD1001" s="3"/>
      <c r="AE1001" s="3"/>
      <c r="AF1001" s="3"/>
      <c r="AG1001" s="3"/>
      <c r="AH1001" s="3"/>
      <c r="AI1001" s="3"/>
      <c r="AJ1001" s="3"/>
      <c r="AK1001" s="3"/>
      <c r="AL1001" s="3"/>
    </row>
    <row r="1002" spans="1:38" s="38" customFormat="1" ht="12" customHeight="1" x14ac:dyDescent="0.2">
      <c r="A1002" s="2"/>
      <c r="B1002" s="2"/>
      <c r="C1002" s="2"/>
      <c r="D1002" s="2"/>
      <c r="E1002" s="1"/>
      <c r="F1002" s="1"/>
      <c r="G1002" s="1"/>
      <c r="H1002" s="1"/>
      <c r="I1002" s="1"/>
      <c r="J1002" s="1"/>
      <c r="K1002" s="1"/>
      <c r="L1002" s="1"/>
      <c r="M1002" s="1"/>
      <c r="N1002" s="1"/>
      <c r="O1002" s="1"/>
      <c r="P1002" s="1"/>
      <c r="Q1002" s="1"/>
      <c r="R1002" s="1"/>
      <c r="S1002" s="1"/>
      <c r="T1002" s="17"/>
      <c r="U1002" s="3"/>
      <c r="V1002" s="3"/>
      <c r="W1002" s="1"/>
      <c r="X1002" s="1"/>
      <c r="Y1002" s="3"/>
      <c r="Z1002" s="3"/>
      <c r="AA1002" s="3"/>
      <c r="AB1002" s="3"/>
      <c r="AC1002" s="3"/>
      <c r="AD1002" s="3"/>
      <c r="AE1002" s="3"/>
      <c r="AF1002" s="3"/>
      <c r="AG1002" s="3"/>
      <c r="AH1002" s="3"/>
      <c r="AI1002" s="3"/>
      <c r="AJ1002" s="3"/>
      <c r="AK1002" s="3"/>
      <c r="AL1002" s="3"/>
    </row>
    <row r="1003" spans="1:38" s="38" customFormat="1" ht="43.5" customHeight="1" x14ac:dyDescent="0.2">
      <c r="A1003" s="2"/>
      <c r="B1003" s="2"/>
      <c r="C1003" s="2"/>
      <c r="D1003" s="2"/>
      <c r="E1003" s="1"/>
      <c r="F1003" s="1"/>
      <c r="G1003" s="1"/>
      <c r="H1003" s="1"/>
      <c r="I1003" s="1"/>
      <c r="J1003" s="1"/>
      <c r="K1003" s="1"/>
      <c r="L1003" s="1"/>
      <c r="M1003" s="1"/>
      <c r="N1003" s="1"/>
      <c r="O1003" s="1"/>
      <c r="P1003" s="1"/>
      <c r="Q1003" s="1"/>
      <c r="R1003" s="1"/>
      <c r="S1003" s="1"/>
      <c r="T1003" s="17"/>
      <c r="U1003" s="3"/>
      <c r="V1003" s="3"/>
      <c r="W1003" s="1"/>
      <c r="X1003" s="1"/>
      <c r="Y1003" s="3"/>
      <c r="Z1003" s="3"/>
      <c r="AA1003" s="3"/>
      <c r="AB1003" s="3"/>
      <c r="AC1003" s="3"/>
      <c r="AD1003" s="3"/>
      <c r="AE1003" s="3"/>
      <c r="AF1003" s="3"/>
      <c r="AG1003" s="3"/>
      <c r="AH1003" s="3"/>
      <c r="AI1003" s="3"/>
      <c r="AJ1003" s="3"/>
      <c r="AK1003" s="3"/>
      <c r="AL1003" s="3"/>
    </row>
    <row r="1004" spans="1:38" s="38" customFormat="1" ht="12" customHeight="1" x14ac:dyDescent="0.2">
      <c r="A1004" s="2"/>
      <c r="B1004" s="2"/>
      <c r="C1004" s="2"/>
      <c r="D1004" s="2"/>
      <c r="E1004" s="1"/>
      <c r="F1004" s="1"/>
      <c r="G1004" s="1"/>
      <c r="H1004" s="1"/>
      <c r="I1004" s="1"/>
      <c r="J1004" s="1"/>
      <c r="K1004" s="1"/>
      <c r="L1004" s="1"/>
      <c r="M1004" s="1"/>
      <c r="N1004" s="1"/>
      <c r="O1004" s="1"/>
      <c r="P1004" s="1"/>
      <c r="Q1004" s="1"/>
      <c r="R1004" s="1"/>
      <c r="S1004" s="1"/>
      <c r="T1004" s="17"/>
      <c r="U1004" s="3"/>
      <c r="V1004" s="3"/>
      <c r="W1004" s="1"/>
      <c r="X1004" s="1"/>
      <c r="Y1004" s="3"/>
      <c r="Z1004" s="3"/>
      <c r="AA1004" s="3"/>
      <c r="AB1004" s="3"/>
      <c r="AC1004" s="3"/>
      <c r="AD1004" s="3"/>
      <c r="AE1004" s="3"/>
      <c r="AF1004" s="3"/>
      <c r="AG1004" s="3"/>
      <c r="AH1004" s="3"/>
      <c r="AI1004" s="3"/>
      <c r="AJ1004" s="3"/>
      <c r="AK1004" s="3"/>
      <c r="AL1004" s="3"/>
    </row>
    <row r="1005" spans="1:38" s="38" customFormat="1" ht="12" customHeight="1" x14ac:dyDescent="0.2">
      <c r="A1005" s="2"/>
      <c r="B1005" s="2"/>
      <c r="C1005" s="2"/>
      <c r="D1005" s="2"/>
      <c r="E1005" s="1"/>
      <c r="F1005" s="1"/>
      <c r="G1005" s="1"/>
      <c r="H1005" s="1"/>
      <c r="I1005" s="1"/>
      <c r="J1005" s="1"/>
      <c r="K1005" s="1"/>
      <c r="L1005" s="1"/>
      <c r="M1005" s="1"/>
      <c r="N1005" s="1"/>
      <c r="O1005" s="1"/>
      <c r="P1005" s="1"/>
      <c r="Q1005" s="1"/>
      <c r="R1005" s="1"/>
      <c r="S1005" s="1"/>
      <c r="T1005" s="17"/>
      <c r="U1005" s="3"/>
      <c r="V1005" s="3"/>
      <c r="W1005" s="1"/>
      <c r="X1005" s="1"/>
      <c r="Y1005" s="3"/>
      <c r="Z1005" s="3"/>
      <c r="AA1005" s="3"/>
      <c r="AB1005" s="3"/>
      <c r="AC1005" s="3"/>
      <c r="AD1005" s="3"/>
      <c r="AE1005" s="3"/>
      <c r="AF1005" s="3"/>
      <c r="AG1005" s="3"/>
      <c r="AH1005" s="3"/>
      <c r="AI1005" s="3"/>
      <c r="AJ1005" s="3"/>
      <c r="AK1005" s="3"/>
      <c r="AL1005" s="3"/>
    </row>
    <row r="1006" spans="1:38" s="38" customFormat="1" ht="12" customHeight="1" x14ac:dyDescent="0.2">
      <c r="A1006" s="2"/>
      <c r="B1006" s="2"/>
      <c r="C1006" s="2"/>
      <c r="D1006" s="2"/>
      <c r="E1006" s="1"/>
      <c r="F1006" s="1"/>
      <c r="G1006" s="1"/>
      <c r="H1006" s="1"/>
      <c r="I1006" s="1"/>
      <c r="J1006" s="1"/>
      <c r="K1006" s="1"/>
      <c r="L1006" s="1"/>
      <c r="M1006" s="1"/>
      <c r="N1006" s="1"/>
      <c r="O1006" s="1"/>
      <c r="P1006" s="1"/>
      <c r="Q1006" s="1"/>
      <c r="R1006" s="1"/>
      <c r="S1006" s="1"/>
      <c r="T1006" s="17"/>
      <c r="U1006" s="3"/>
      <c r="V1006" s="3"/>
      <c r="W1006" s="1"/>
      <c r="X1006" s="1"/>
      <c r="Y1006" s="3"/>
      <c r="Z1006" s="3"/>
      <c r="AA1006" s="3"/>
      <c r="AB1006" s="3"/>
      <c r="AC1006" s="3"/>
      <c r="AD1006" s="3"/>
      <c r="AE1006" s="3"/>
      <c r="AF1006" s="3"/>
      <c r="AG1006" s="3"/>
      <c r="AH1006" s="3"/>
      <c r="AI1006" s="3"/>
      <c r="AJ1006" s="3"/>
      <c r="AK1006" s="3"/>
      <c r="AL1006" s="3"/>
    </row>
    <row r="1007" spans="1:38" s="38" customFormat="1" ht="39.75" customHeight="1" x14ac:dyDescent="0.2">
      <c r="A1007" s="2"/>
      <c r="B1007" s="2"/>
      <c r="C1007" s="2"/>
      <c r="D1007" s="2"/>
      <c r="E1007" s="1"/>
      <c r="F1007" s="1"/>
      <c r="G1007" s="1"/>
      <c r="H1007" s="1"/>
      <c r="I1007" s="1"/>
      <c r="J1007" s="1"/>
      <c r="K1007" s="1"/>
      <c r="L1007" s="1"/>
      <c r="M1007" s="1"/>
      <c r="N1007" s="1"/>
      <c r="O1007" s="1"/>
      <c r="P1007" s="1"/>
      <c r="Q1007" s="1"/>
      <c r="R1007" s="1"/>
      <c r="S1007" s="1"/>
      <c r="T1007" s="17"/>
      <c r="U1007" s="3"/>
      <c r="V1007" s="3"/>
      <c r="W1007" s="1"/>
      <c r="X1007" s="1"/>
      <c r="Y1007" s="3"/>
      <c r="Z1007" s="3"/>
      <c r="AA1007" s="3"/>
      <c r="AB1007" s="3"/>
      <c r="AC1007" s="3"/>
      <c r="AD1007" s="3"/>
      <c r="AE1007" s="3"/>
      <c r="AF1007" s="3"/>
      <c r="AG1007" s="3"/>
      <c r="AH1007" s="3"/>
      <c r="AI1007" s="3"/>
      <c r="AJ1007" s="3"/>
      <c r="AK1007" s="3"/>
      <c r="AL1007" s="3"/>
    </row>
    <row r="1008" spans="1:38" s="38" customFormat="1" ht="12" customHeight="1" x14ac:dyDescent="0.2">
      <c r="A1008" s="2"/>
      <c r="B1008" s="2"/>
      <c r="C1008" s="2"/>
      <c r="D1008" s="2"/>
      <c r="E1008" s="1"/>
      <c r="F1008" s="1"/>
      <c r="G1008" s="1"/>
      <c r="H1008" s="1"/>
      <c r="I1008" s="1"/>
      <c r="J1008" s="1"/>
      <c r="K1008" s="1"/>
      <c r="L1008" s="1"/>
      <c r="M1008" s="1"/>
      <c r="N1008" s="1"/>
      <c r="O1008" s="1"/>
      <c r="P1008" s="1"/>
      <c r="Q1008" s="1"/>
      <c r="R1008" s="1"/>
      <c r="S1008" s="1"/>
      <c r="T1008" s="17"/>
      <c r="U1008" s="3"/>
      <c r="V1008" s="3"/>
      <c r="W1008" s="1"/>
      <c r="X1008" s="1"/>
      <c r="Y1008" s="3"/>
      <c r="Z1008" s="3"/>
      <c r="AA1008" s="3"/>
      <c r="AB1008" s="3"/>
      <c r="AC1008" s="3"/>
      <c r="AD1008" s="3"/>
      <c r="AE1008" s="3"/>
      <c r="AF1008" s="3"/>
      <c r="AG1008" s="3"/>
      <c r="AH1008" s="3"/>
      <c r="AI1008" s="3"/>
      <c r="AJ1008" s="3"/>
      <c r="AK1008" s="3"/>
      <c r="AL1008" s="3"/>
    </row>
    <row r="1009" spans="1:38" s="38" customFormat="1" ht="12" customHeight="1" x14ac:dyDescent="0.2">
      <c r="A1009" s="2"/>
      <c r="B1009" s="2"/>
      <c r="C1009" s="2"/>
      <c r="D1009" s="2"/>
      <c r="E1009" s="1"/>
      <c r="F1009" s="1"/>
      <c r="G1009" s="1"/>
      <c r="H1009" s="1"/>
      <c r="I1009" s="1"/>
      <c r="J1009" s="1"/>
      <c r="K1009" s="1"/>
      <c r="L1009" s="1"/>
      <c r="M1009" s="1"/>
      <c r="N1009" s="1"/>
      <c r="O1009" s="1"/>
      <c r="P1009" s="1"/>
      <c r="Q1009" s="1"/>
      <c r="R1009" s="1"/>
      <c r="S1009" s="1"/>
      <c r="T1009" s="17"/>
      <c r="U1009" s="3"/>
      <c r="V1009" s="3"/>
      <c r="W1009" s="1"/>
      <c r="X1009" s="1"/>
      <c r="Y1009" s="3"/>
      <c r="Z1009" s="3"/>
      <c r="AA1009" s="3"/>
      <c r="AB1009" s="3"/>
      <c r="AC1009" s="3"/>
      <c r="AD1009" s="3"/>
      <c r="AE1009" s="3"/>
      <c r="AF1009" s="3"/>
      <c r="AG1009" s="3"/>
      <c r="AH1009" s="3"/>
      <c r="AI1009" s="3"/>
      <c r="AJ1009" s="3"/>
      <c r="AK1009" s="3"/>
      <c r="AL1009" s="3"/>
    </row>
    <row r="1010" spans="1:38" s="38" customFormat="1" ht="40.5" customHeight="1" x14ac:dyDescent="0.2">
      <c r="A1010" s="2"/>
      <c r="B1010" s="2"/>
      <c r="C1010" s="2"/>
      <c r="D1010" s="2"/>
      <c r="E1010" s="1"/>
      <c r="F1010" s="1"/>
      <c r="G1010" s="1"/>
      <c r="H1010" s="1"/>
      <c r="I1010" s="1"/>
      <c r="J1010" s="1"/>
      <c r="K1010" s="1"/>
      <c r="L1010" s="1"/>
      <c r="M1010" s="1"/>
      <c r="N1010" s="1"/>
      <c r="O1010" s="1"/>
      <c r="P1010" s="1"/>
      <c r="Q1010" s="1"/>
      <c r="R1010" s="1"/>
      <c r="S1010" s="1"/>
      <c r="T1010" s="17"/>
      <c r="U1010" s="3"/>
      <c r="V1010" s="3"/>
      <c r="W1010" s="1"/>
      <c r="X1010" s="1"/>
      <c r="Y1010" s="3"/>
      <c r="Z1010" s="3"/>
      <c r="AA1010" s="3"/>
      <c r="AB1010" s="3"/>
      <c r="AC1010" s="3"/>
      <c r="AD1010" s="3"/>
      <c r="AE1010" s="3"/>
      <c r="AF1010" s="3"/>
      <c r="AG1010" s="3"/>
      <c r="AH1010" s="3"/>
      <c r="AI1010" s="3"/>
      <c r="AJ1010" s="3"/>
      <c r="AK1010" s="3"/>
      <c r="AL1010" s="3"/>
    </row>
    <row r="1011" spans="1:38" s="38" customFormat="1" ht="16.5" customHeight="1" x14ac:dyDescent="0.2">
      <c r="A1011" s="2"/>
      <c r="B1011" s="2"/>
      <c r="C1011" s="2"/>
      <c r="D1011" s="2"/>
      <c r="E1011" s="1"/>
      <c r="F1011" s="1"/>
      <c r="G1011" s="1"/>
      <c r="H1011" s="1"/>
      <c r="I1011" s="1"/>
      <c r="J1011" s="1"/>
      <c r="K1011" s="1"/>
      <c r="L1011" s="1"/>
      <c r="M1011" s="1"/>
      <c r="N1011" s="1"/>
      <c r="O1011" s="1"/>
      <c r="P1011" s="1"/>
      <c r="Q1011" s="1"/>
      <c r="R1011" s="1"/>
      <c r="S1011" s="1"/>
      <c r="T1011" s="17"/>
      <c r="U1011" s="3"/>
      <c r="V1011" s="3"/>
      <c r="W1011" s="1"/>
      <c r="X1011" s="1"/>
      <c r="Y1011" s="3"/>
      <c r="Z1011" s="3"/>
      <c r="AA1011" s="3"/>
      <c r="AB1011" s="3"/>
      <c r="AC1011" s="3"/>
      <c r="AD1011" s="3"/>
      <c r="AE1011" s="3"/>
      <c r="AF1011" s="3"/>
      <c r="AG1011" s="3"/>
      <c r="AH1011" s="3"/>
      <c r="AI1011" s="3"/>
      <c r="AJ1011" s="3"/>
      <c r="AK1011" s="3"/>
      <c r="AL1011" s="3"/>
    </row>
    <row r="1012" spans="1:38" s="38" customFormat="1" ht="16.5" customHeight="1" x14ac:dyDescent="0.2">
      <c r="A1012" s="2"/>
      <c r="B1012" s="2"/>
      <c r="C1012" s="2"/>
      <c r="D1012" s="2"/>
      <c r="E1012" s="1"/>
      <c r="F1012" s="1"/>
      <c r="G1012" s="1"/>
      <c r="H1012" s="1"/>
      <c r="I1012" s="1"/>
      <c r="J1012" s="1"/>
      <c r="K1012" s="1"/>
      <c r="L1012" s="1"/>
      <c r="M1012" s="1"/>
      <c r="N1012" s="1"/>
      <c r="O1012" s="1"/>
      <c r="P1012" s="1"/>
      <c r="Q1012" s="1"/>
      <c r="R1012" s="1"/>
      <c r="S1012" s="1"/>
      <c r="T1012" s="17"/>
      <c r="U1012" s="3"/>
      <c r="V1012" s="3"/>
      <c r="W1012" s="1"/>
      <c r="X1012" s="1"/>
      <c r="Y1012" s="3"/>
      <c r="Z1012" s="3"/>
      <c r="AA1012" s="3"/>
      <c r="AB1012" s="3"/>
      <c r="AC1012" s="3"/>
      <c r="AD1012" s="3"/>
      <c r="AE1012" s="3"/>
      <c r="AF1012" s="3"/>
      <c r="AG1012" s="3"/>
      <c r="AH1012" s="3"/>
      <c r="AI1012" s="3"/>
      <c r="AJ1012" s="3"/>
      <c r="AK1012" s="3"/>
      <c r="AL1012" s="3"/>
    </row>
    <row r="1013" spans="1:38" s="38" customFormat="1" ht="15" customHeight="1" x14ac:dyDescent="0.2">
      <c r="A1013" s="2"/>
      <c r="B1013" s="2"/>
      <c r="C1013" s="2"/>
      <c r="D1013" s="2"/>
      <c r="E1013" s="1"/>
      <c r="F1013" s="1"/>
      <c r="G1013" s="1"/>
      <c r="H1013" s="1"/>
      <c r="I1013" s="1"/>
      <c r="J1013" s="1"/>
      <c r="K1013" s="1"/>
      <c r="L1013" s="1"/>
      <c r="M1013" s="1"/>
      <c r="N1013" s="1"/>
      <c r="O1013" s="1"/>
      <c r="P1013" s="1"/>
      <c r="Q1013" s="1"/>
      <c r="R1013" s="1"/>
      <c r="S1013" s="1"/>
      <c r="T1013" s="17"/>
      <c r="U1013" s="3"/>
      <c r="V1013" s="3"/>
      <c r="W1013" s="1"/>
      <c r="X1013" s="1"/>
      <c r="Y1013" s="3"/>
      <c r="Z1013" s="3"/>
      <c r="AA1013" s="3"/>
      <c r="AB1013" s="3"/>
      <c r="AC1013" s="3"/>
      <c r="AD1013" s="3"/>
      <c r="AE1013" s="3"/>
      <c r="AF1013" s="3"/>
      <c r="AG1013" s="3"/>
      <c r="AH1013" s="3"/>
      <c r="AI1013" s="3"/>
      <c r="AJ1013" s="3"/>
      <c r="AK1013" s="3"/>
      <c r="AL1013" s="3"/>
    </row>
    <row r="1014" spans="1:38" s="38" customFormat="1" ht="26.25" customHeight="1" x14ac:dyDescent="0.2">
      <c r="A1014" s="2"/>
      <c r="B1014" s="2"/>
      <c r="C1014" s="2"/>
      <c r="D1014" s="2"/>
      <c r="E1014" s="1"/>
      <c r="F1014" s="1"/>
      <c r="G1014" s="1"/>
      <c r="H1014" s="1"/>
      <c r="I1014" s="1"/>
      <c r="J1014" s="1"/>
      <c r="K1014" s="1"/>
      <c r="L1014" s="1"/>
      <c r="M1014" s="1"/>
      <c r="N1014" s="1"/>
      <c r="O1014" s="1"/>
      <c r="P1014" s="1"/>
      <c r="Q1014" s="1"/>
      <c r="R1014" s="1"/>
      <c r="S1014" s="1"/>
      <c r="T1014" s="17"/>
      <c r="U1014" s="3"/>
      <c r="V1014" s="3"/>
      <c r="W1014" s="1"/>
      <c r="X1014" s="1"/>
      <c r="Y1014" s="3"/>
      <c r="Z1014" s="3"/>
      <c r="AA1014" s="3"/>
      <c r="AB1014" s="3"/>
      <c r="AC1014" s="3"/>
      <c r="AD1014" s="3"/>
      <c r="AE1014" s="3"/>
      <c r="AF1014" s="3"/>
      <c r="AG1014" s="3"/>
      <c r="AH1014" s="3"/>
      <c r="AI1014" s="3"/>
      <c r="AJ1014" s="3"/>
      <c r="AK1014" s="3"/>
      <c r="AL1014" s="3"/>
    </row>
    <row r="1015" spans="1:38" s="38" customFormat="1" ht="12" customHeight="1" x14ac:dyDescent="0.2">
      <c r="A1015" s="2"/>
      <c r="B1015" s="2"/>
      <c r="C1015" s="2"/>
      <c r="D1015" s="2"/>
      <c r="E1015" s="1"/>
      <c r="F1015" s="1"/>
      <c r="G1015" s="1"/>
      <c r="H1015" s="1"/>
      <c r="I1015" s="1"/>
      <c r="J1015" s="1"/>
      <c r="K1015" s="1"/>
      <c r="L1015" s="1"/>
      <c r="M1015" s="1"/>
      <c r="N1015" s="1"/>
      <c r="O1015" s="1"/>
      <c r="P1015" s="1"/>
      <c r="Q1015" s="1"/>
      <c r="R1015" s="1"/>
      <c r="S1015" s="1"/>
      <c r="T1015" s="17"/>
      <c r="U1015" s="3"/>
      <c r="V1015" s="3"/>
      <c r="W1015" s="1"/>
      <c r="X1015" s="1"/>
      <c r="Y1015" s="3"/>
      <c r="Z1015" s="3"/>
      <c r="AA1015" s="3"/>
      <c r="AB1015" s="3"/>
      <c r="AC1015" s="3"/>
      <c r="AD1015" s="3"/>
      <c r="AE1015" s="3"/>
      <c r="AF1015" s="3"/>
      <c r="AG1015" s="3"/>
      <c r="AH1015" s="3"/>
      <c r="AI1015" s="3"/>
      <c r="AJ1015" s="3"/>
      <c r="AK1015" s="3"/>
      <c r="AL1015" s="3"/>
    </row>
    <row r="1016" spans="1:38" s="38" customFormat="1" ht="12" customHeight="1" x14ac:dyDescent="0.2">
      <c r="A1016" s="2"/>
      <c r="B1016" s="2"/>
      <c r="C1016" s="2"/>
      <c r="D1016" s="2"/>
      <c r="E1016" s="1"/>
      <c r="F1016" s="1"/>
      <c r="G1016" s="1"/>
      <c r="H1016" s="1"/>
      <c r="I1016" s="1"/>
      <c r="J1016" s="1"/>
      <c r="K1016" s="1"/>
      <c r="L1016" s="1"/>
      <c r="M1016" s="1"/>
      <c r="N1016" s="1"/>
      <c r="O1016" s="1"/>
      <c r="P1016" s="1"/>
      <c r="Q1016" s="1"/>
      <c r="R1016" s="1"/>
      <c r="S1016" s="1"/>
      <c r="T1016" s="17"/>
      <c r="U1016" s="3"/>
      <c r="V1016" s="3"/>
      <c r="W1016" s="1"/>
      <c r="X1016" s="1"/>
      <c r="Y1016" s="3"/>
      <c r="Z1016" s="3"/>
      <c r="AA1016" s="3"/>
      <c r="AB1016" s="3"/>
      <c r="AC1016" s="3"/>
      <c r="AD1016" s="3"/>
      <c r="AE1016" s="3"/>
      <c r="AF1016" s="3"/>
      <c r="AG1016" s="3"/>
      <c r="AH1016" s="3"/>
      <c r="AI1016" s="3"/>
      <c r="AJ1016" s="3"/>
      <c r="AK1016" s="3"/>
      <c r="AL1016" s="3"/>
    </row>
    <row r="1017" spans="1:38" s="38" customFormat="1" ht="12" customHeight="1" x14ac:dyDescent="0.2">
      <c r="A1017" s="2"/>
      <c r="B1017" s="2"/>
      <c r="C1017" s="2"/>
      <c r="D1017" s="2"/>
      <c r="E1017" s="1"/>
      <c r="F1017" s="1"/>
      <c r="G1017" s="1"/>
      <c r="H1017" s="1"/>
      <c r="I1017" s="1"/>
      <c r="J1017" s="1"/>
      <c r="K1017" s="1"/>
      <c r="L1017" s="1"/>
      <c r="M1017" s="1"/>
      <c r="N1017" s="1"/>
      <c r="O1017" s="1"/>
      <c r="P1017" s="1"/>
      <c r="Q1017" s="1"/>
      <c r="R1017" s="1"/>
      <c r="S1017" s="1"/>
      <c r="T1017" s="17"/>
      <c r="U1017" s="3"/>
      <c r="V1017" s="3"/>
      <c r="W1017" s="1"/>
      <c r="X1017" s="1"/>
      <c r="Y1017" s="3"/>
      <c r="Z1017" s="3"/>
      <c r="AA1017" s="3"/>
      <c r="AB1017" s="3"/>
      <c r="AC1017" s="3"/>
      <c r="AD1017" s="3"/>
      <c r="AE1017" s="3"/>
      <c r="AF1017" s="3"/>
      <c r="AG1017" s="3"/>
      <c r="AH1017" s="3"/>
      <c r="AI1017" s="3"/>
      <c r="AJ1017" s="3"/>
      <c r="AK1017" s="3"/>
      <c r="AL1017" s="3"/>
    </row>
    <row r="1018" spans="1:38" s="38" customFormat="1" ht="30.75" customHeight="1" x14ac:dyDescent="0.2">
      <c r="A1018" s="2"/>
      <c r="B1018" s="2"/>
      <c r="C1018" s="2"/>
      <c r="D1018" s="2"/>
      <c r="E1018" s="1"/>
      <c r="F1018" s="1"/>
      <c r="G1018" s="1"/>
      <c r="H1018" s="1"/>
      <c r="I1018" s="1"/>
      <c r="J1018" s="1"/>
      <c r="K1018" s="1"/>
      <c r="L1018" s="1"/>
      <c r="M1018" s="1"/>
      <c r="N1018" s="1"/>
      <c r="O1018" s="1"/>
      <c r="P1018" s="1"/>
      <c r="Q1018" s="1"/>
      <c r="R1018" s="1"/>
      <c r="S1018" s="1"/>
      <c r="T1018" s="17"/>
      <c r="U1018" s="3"/>
      <c r="V1018" s="3"/>
      <c r="W1018" s="1"/>
      <c r="X1018" s="1"/>
      <c r="Y1018" s="3"/>
      <c r="Z1018" s="3"/>
      <c r="AA1018" s="3"/>
      <c r="AB1018" s="3"/>
      <c r="AC1018" s="3"/>
      <c r="AD1018" s="3"/>
      <c r="AE1018" s="3"/>
      <c r="AF1018" s="3"/>
      <c r="AG1018" s="3"/>
      <c r="AH1018" s="3"/>
      <c r="AI1018" s="3"/>
      <c r="AJ1018" s="3"/>
      <c r="AK1018" s="3"/>
      <c r="AL1018" s="3"/>
    </row>
    <row r="1019" spans="1:38" s="38" customFormat="1" ht="12" customHeight="1" x14ac:dyDescent="0.2">
      <c r="A1019" s="2"/>
      <c r="B1019" s="2"/>
      <c r="C1019" s="2"/>
      <c r="D1019" s="2"/>
      <c r="E1019" s="1"/>
      <c r="F1019" s="1"/>
      <c r="G1019" s="1"/>
      <c r="H1019" s="1"/>
      <c r="I1019" s="1"/>
      <c r="J1019" s="1"/>
      <c r="K1019" s="1"/>
      <c r="L1019" s="1"/>
      <c r="M1019" s="1"/>
      <c r="N1019" s="1"/>
      <c r="O1019" s="1"/>
      <c r="P1019" s="1"/>
      <c r="Q1019" s="1"/>
      <c r="R1019" s="1"/>
      <c r="S1019" s="1"/>
      <c r="T1019" s="17"/>
      <c r="U1019" s="3"/>
      <c r="V1019" s="3"/>
      <c r="W1019" s="1"/>
      <c r="X1019" s="1"/>
      <c r="Y1019" s="3"/>
      <c r="Z1019" s="3"/>
      <c r="AA1019" s="3"/>
      <c r="AB1019" s="3"/>
      <c r="AC1019" s="3"/>
      <c r="AD1019" s="3"/>
      <c r="AE1019" s="3"/>
      <c r="AF1019" s="3"/>
      <c r="AG1019" s="3"/>
      <c r="AH1019" s="3"/>
      <c r="AI1019" s="3"/>
      <c r="AJ1019" s="3"/>
      <c r="AK1019" s="3"/>
      <c r="AL1019" s="3"/>
    </row>
    <row r="1020" spans="1:38" s="38" customFormat="1" ht="12" customHeight="1" x14ac:dyDescent="0.2">
      <c r="A1020" s="2"/>
      <c r="B1020" s="2"/>
      <c r="C1020" s="2"/>
      <c r="D1020" s="2"/>
      <c r="E1020" s="1"/>
      <c r="F1020" s="1"/>
      <c r="G1020" s="1"/>
      <c r="H1020" s="1"/>
      <c r="I1020" s="1"/>
      <c r="J1020" s="1"/>
      <c r="K1020" s="1"/>
      <c r="L1020" s="1"/>
      <c r="M1020" s="1"/>
      <c r="N1020" s="1"/>
      <c r="O1020" s="1"/>
      <c r="P1020" s="1"/>
      <c r="Q1020" s="1"/>
      <c r="R1020" s="1"/>
      <c r="S1020" s="1"/>
      <c r="T1020" s="17"/>
      <c r="U1020" s="3"/>
      <c r="V1020" s="3"/>
      <c r="W1020" s="1"/>
      <c r="X1020" s="1"/>
      <c r="Y1020" s="3"/>
      <c r="Z1020" s="3"/>
      <c r="AA1020" s="3"/>
      <c r="AB1020" s="3"/>
      <c r="AC1020" s="3"/>
      <c r="AD1020" s="3"/>
      <c r="AE1020" s="3"/>
      <c r="AF1020" s="3"/>
      <c r="AG1020" s="3"/>
      <c r="AH1020" s="3"/>
      <c r="AI1020" s="3"/>
      <c r="AJ1020" s="3"/>
      <c r="AK1020" s="3"/>
      <c r="AL1020" s="3"/>
    </row>
    <row r="1021" spans="1:38" s="38" customFormat="1" ht="42" customHeight="1" x14ac:dyDescent="0.2">
      <c r="A1021" s="2"/>
      <c r="B1021" s="2"/>
      <c r="C1021" s="2"/>
      <c r="D1021" s="2"/>
      <c r="E1021" s="1"/>
      <c r="F1021" s="1"/>
      <c r="G1021" s="1"/>
      <c r="H1021" s="1"/>
      <c r="I1021" s="1"/>
      <c r="J1021" s="1"/>
      <c r="K1021" s="1"/>
      <c r="L1021" s="1"/>
      <c r="M1021" s="1"/>
      <c r="N1021" s="1"/>
      <c r="O1021" s="1"/>
      <c r="P1021" s="1"/>
      <c r="Q1021" s="1"/>
      <c r="R1021" s="1"/>
      <c r="S1021" s="1"/>
      <c r="T1021" s="17"/>
      <c r="U1021" s="3"/>
      <c r="V1021" s="3"/>
      <c r="W1021" s="1"/>
      <c r="X1021" s="1"/>
      <c r="Y1021" s="3"/>
      <c r="Z1021" s="3"/>
      <c r="AA1021" s="3"/>
      <c r="AB1021" s="3"/>
      <c r="AC1021" s="3"/>
      <c r="AD1021" s="3"/>
      <c r="AE1021" s="3"/>
      <c r="AF1021" s="3"/>
      <c r="AG1021" s="3"/>
      <c r="AH1021" s="3"/>
      <c r="AI1021" s="3"/>
      <c r="AJ1021" s="3"/>
      <c r="AK1021" s="3"/>
      <c r="AL1021" s="3"/>
    </row>
    <row r="1022" spans="1:38" s="38" customFormat="1" ht="12" customHeight="1" x14ac:dyDescent="0.2">
      <c r="A1022" s="2"/>
      <c r="B1022" s="2"/>
      <c r="C1022" s="2"/>
      <c r="D1022" s="2"/>
      <c r="E1022" s="1"/>
      <c r="F1022" s="1"/>
      <c r="G1022" s="1"/>
      <c r="H1022" s="1"/>
      <c r="I1022" s="1"/>
      <c r="J1022" s="1"/>
      <c r="K1022" s="1"/>
      <c r="L1022" s="1"/>
      <c r="M1022" s="1"/>
      <c r="N1022" s="1"/>
      <c r="O1022" s="1"/>
      <c r="P1022" s="1"/>
      <c r="Q1022" s="1"/>
      <c r="R1022" s="1"/>
      <c r="S1022" s="1"/>
      <c r="T1022" s="17"/>
      <c r="U1022" s="3"/>
      <c r="V1022" s="3"/>
      <c r="W1022" s="1"/>
      <c r="X1022" s="1"/>
      <c r="Y1022" s="3"/>
      <c r="Z1022" s="3"/>
      <c r="AA1022" s="3"/>
      <c r="AB1022" s="3"/>
      <c r="AC1022" s="3"/>
      <c r="AD1022" s="3"/>
      <c r="AE1022" s="3"/>
      <c r="AF1022" s="3"/>
      <c r="AG1022" s="3"/>
      <c r="AH1022" s="3"/>
      <c r="AI1022" s="3"/>
      <c r="AJ1022" s="3"/>
      <c r="AK1022" s="3"/>
      <c r="AL1022" s="3"/>
    </row>
    <row r="1023" spans="1:38" s="38" customFormat="1" ht="12" customHeight="1" x14ac:dyDescent="0.2">
      <c r="A1023" s="2"/>
      <c r="B1023" s="2"/>
      <c r="C1023" s="2"/>
      <c r="D1023" s="2"/>
      <c r="E1023" s="1"/>
      <c r="F1023" s="1"/>
      <c r="G1023" s="1"/>
      <c r="H1023" s="1"/>
      <c r="I1023" s="1"/>
      <c r="J1023" s="1"/>
      <c r="K1023" s="1"/>
      <c r="L1023" s="1"/>
      <c r="M1023" s="1"/>
      <c r="N1023" s="1"/>
      <c r="O1023" s="1"/>
      <c r="P1023" s="1"/>
      <c r="Q1023" s="1"/>
      <c r="R1023" s="1"/>
      <c r="S1023" s="1"/>
      <c r="T1023" s="17"/>
      <c r="U1023" s="3"/>
      <c r="V1023" s="3"/>
      <c r="W1023" s="1"/>
      <c r="X1023" s="1"/>
      <c r="Y1023" s="3"/>
      <c r="Z1023" s="3"/>
      <c r="AA1023" s="3"/>
      <c r="AB1023" s="3"/>
      <c r="AC1023" s="3"/>
      <c r="AD1023" s="3"/>
      <c r="AE1023" s="3"/>
      <c r="AF1023" s="3"/>
      <c r="AG1023" s="3"/>
      <c r="AH1023" s="3"/>
      <c r="AI1023" s="3"/>
      <c r="AJ1023" s="3"/>
      <c r="AK1023" s="3"/>
      <c r="AL1023" s="3"/>
    </row>
    <row r="1024" spans="1:38" s="38" customFormat="1" ht="12" customHeight="1" x14ac:dyDescent="0.2">
      <c r="A1024" s="2"/>
      <c r="B1024" s="2"/>
      <c r="C1024" s="2"/>
      <c r="D1024" s="2"/>
      <c r="E1024" s="1"/>
      <c r="F1024" s="1"/>
      <c r="G1024" s="1"/>
      <c r="H1024" s="1"/>
      <c r="I1024" s="1"/>
      <c r="J1024" s="1"/>
      <c r="K1024" s="1"/>
      <c r="L1024" s="1"/>
      <c r="M1024" s="1"/>
      <c r="N1024" s="1"/>
      <c r="O1024" s="1"/>
      <c r="P1024" s="1"/>
      <c r="Q1024" s="1"/>
      <c r="R1024" s="1"/>
      <c r="S1024" s="1"/>
      <c r="T1024" s="17"/>
      <c r="U1024" s="3"/>
      <c r="V1024" s="3"/>
      <c r="W1024" s="1"/>
      <c r="X1024" s="1"/>
      <c r="Y1024" s="3"/>
      <c r="Z1024" s="3"/>
      <c r="AA1024" s="3"/>
      <c r="AB1024" s="3"/>
      <c r="AC1024" s="3"/>
      <c r="AD1024" s="3"/>
      <c r="AE1024" s="3"/>
      <c r="AF1024" s="3"/>
      <c r="AG1024" s="3"/>
      <c r="AH1024" s="3"/>
      <c r="AI1024" s="3"/>
      <c r="AJ1024" s="3"/>
      <c r="AK1024" s="3"/>
      <c r="AL1024" s="3"/>
    </row>
    <row r="1025" spans="1:38" s="38" customFormat="1" ht="43.5" customHeight="1" x14ac:dyDescent="0.2">
      <c r="A1025" s="2"/>
      <c r="B1025" s="2"/>
      <c r="C1025" s="2"/>
      <c r="D1025" s="2"/>
      <c r="E1025" s="1"/>
      <c r="F1025" s="1"/>
      <c r="G1025" s="1"/>
      <c r="H1025" s="1"/>
      <c r="I1025" s="1"/>
      <c r="J1025" s="1"/>
      <c r="K1025" s="1"/>
      <c r="L1025" s="1"/>
      <c r="M1025" s="1"/>
      <c r="N1025" s="1"/>
      <c r="O1025" s="1"/>
      <c r="P1025" s="1"/>
      <c r="Q1025" s="1"/>
      <c r="R1025" s="1"/>
      <c r="S1025" s="1"/>
      <c r="T1025" s="17"/>
      <c r="U1025" s="3"/>
      <c r="V1025" s="3"/>
      <c r="W1025" s="1"/>
      <c r="X1025" s="1"/>
      <c r="Y1025" s="3"/>
      <c r="Z1025" s="3"/>
      <c r="AA1025" s="3"/>
      <c r="AB1025" s="3"/>
      <c r="AC1025" s="3"/>
      <c r="AD1025" s="3"/>
      <c r="AE1025" s="3"/>
      <c r="AF1025" s="3"/>
      <c r="AG1025" s="3"/>
      <c r="AH1025" s="3"/>
      <c r="AI1025" s="3"/>
      <c r="AJ1025" s="3"/>
      <c r="AK1025" s="3"/>
      <c r="AL1025" s="3"/>
    </row>
    <row r="1026" spans="1:38" s="38" customFormat="1" ht="12" customHeight="1" x14ac:dyDescent="0.2">
      <c r="A1026" s="2"/>
      <c r="B1026" s="2"/>
      <c r="C1026" s="2"/>
      <c r="D1026" s="2"/>
      <c r="E1026" s="1"/>
      <c r="F1026" s="1"/>
      <c r="G1026" s="1"/>
      <c r="H1026" s="1"/>
      <c r="I1026" s="1"/>
      <c r="J1026" s="1"/>
      <c r="K1026" s="1"/>
      <c r="L1026" s="1"/>
      <c r="M1026" s="1"/>
      <c r="N1026" s="1"/>
      <c r="O1026" s="1"/>
      <c r="P1026" s="1"/>
      <c r="Q1026" s="1"/>
      <c r="R1026" s="1"/>
      <c r="S1026" s="1"/>
      <c r="T1026" s="17"/>
      <c r="U1026" s="3"/>
      <c r="V1026" s="3"/>
      <c r="W1026" s="1"/>
      <c r="X1026" s="1"/>
      <c r="Y1026" s="3"/>
      <c r="Z1026" s="3"/>
      <c r="AA1026" s="3"/>
      <c r="AB1026" s="3"/>
      <c r="AC1026" s="3"/>
      <c r="AD1026" s="3"/>
      <c r="AE1026" s="3"/>
      <c r="AF1026" s="3"/>
      <c r="AG1026" s="3"/>
      <c r="AH1026" s="3"/>
      <c r="AI1026" s="3"/>
      <c r="AJ1026" s="3"/>
      <c r="AK1026" s="3"/>
      <c r="AL1026" s="3"/>
    </row>
    <row r="1027" spans="1:38" s="38" customFormat="1" ht="12" customHeight="1" x14ac:dyDescent="0.2">
      <c r="A1027" s="2"/>
      <c r="B1027" s="2"/>
      <c r="C1027" s="2"/>
      <c r="D1027" s="2"/>
      <c r="E1027" s="1"/>
      <c r="F1027" s="1"/>
      <c r="G1027" s="1"/>
      <c r="H1027" s="1"/>
      <c r="I1027" s="1"/>
      <c r="J1027" s="1"/>
      <c r="K1027" s="1"/>
      <c r="L1027" s="1"/>
      <c r="M1027" s="1"/>
      <c r="N1027" s="1"/>
      <c r="O1027" s="1"/>
      <c r="P1027" s="1"/>
      <c r="Q1027" s="1"/>
      <c r="R1027" s="1"/>
      <c r="S1027" s="1"/>
      <c r="T1027" s="17"/>
      <c r="U1027" s="3"/>
      <c r="V1027" s="3"/>
      <c r="W1027" s="1"/>
      <c r="X1027" s="1"/>
      <c r="Y1027" s="3"/>
      <c r="Z1027" s="3"/>
      <c r="AA1027" s="3"/>
      <c r="AB1027" s="3"/>
      <c r="AC1027" s="3"/>
      <c r="AD1027" s="3"/>
      <c r="AE1027" s="3"/>
      <c r="AF1027" s="3"/>
      <c r="AG1027" s="3"/>
      <c r="AH1027" s="3"/>
      <c r="AI1027" s="3"/>
      <c r="AJ1027" s="3"/>
      <c r="AK1027" s="3"/>
      <c r="AL1027" s="3"/>
    </row>
    <row r="1028" spans="1:38" s="38" customFormat="1" ht="41.25" customHeight="1" x14ac:dyDescent="0.2">
      <c r="A1028" s="2"/>
      <c r="B1028" s="2"/>
      <c r="C1028" s="2"/>
      <c r="D1028" s="2"/>
      <c r="E1028" s="1"/>
      <c r="F1028" s="1"/>
      <c r="G1028" s="1"/>
      <c r="H1028" s="1"/>
      <c r="I1028" s="1"/>
      <c r="J1028" s="1"/>
      <c r="K1028" s="1"/>
      <c r="L1028" s="1"/>
      <c r="M1028" s="1"/>
      <c r="N1028" s="1"/>
      <c r="O1028" s="1"/>
      <c r="P1028" s="1"/>
      <c r="Q1028" s="1"/>
      <c r="R1028" s="1"/>
      <c r="S1028" s="1"/>
      <c r="T1028" s="17"/>
      <c r="U1028" s="3"/>
      <c r="V1028" s="3"/>
      <c r="W1028" s="1"/>
      <c r="X1028" s="1"/>
      <c r="Y1028" s="3"/>
      <c r="Z1028" s="3"/>
      <c r="AA1028" s="3"/>
      <c r="AB1028" s="3"/>
      <c r="AC1028" s="3"/>
      <c r="AD1028" s="3"/>
      <c r="AE1028" s="3"/>
      <c r="AF1028" s="3"/>
      <c r="AG1028" s="3"/>
      <c r="AH1028" s="3"/>
      <c r="AI1028" s="3"/>
      <c r="AJ1028" s="3"/>
      <c r="AK1028" s="3"/>
      <c r="AL1028" s="3"/>
    </row>
    <row r="1029" spans="1:38" s="38" customFormat="1" ht="12" customHeight="1" x14ac:dyDescent="0.2">
      <c r="A1029" s="2"/>
      <c r="B1029" s="2"/>
      <c r="C1029" s="2"/>
      <c r="D1029" s="2"/>
      <c r="E1029" s="1"/>
      <c r="F1029" s="1"/>
      <c r="G1029" s="1"/>
      <c r="H1029" s="1"/>
      <c r="I1029" s="1"/>
      <c r="J1029" s="1"/>
      <c r="K1029" s="1"/>
      <c r="L1029" s="1"/>
      <c r="M1029" s="1"/>
      <c r="N1029" s="1"/>
      <c r="O1029" s="1"/>
      <c r="P1029" s="1"/>
      <c r="Q1029" s="1"/>
      <c r="R1029" s="1"/>
      <c r="S1029" s="1"/>
      <c r="T1029" s="17"/>
      <c r="U1029" s="3"/>
      <c r="V1029" s="3"/>
      <c r="W1029" s="1"/>
      <c r="X1029" s="1"/>
      <c r="Y1029" s="3"/>
      <c r="Z1029" s="3"/>
      <c r="AA1029" s="3"/>
      <c r="AB1029" s="3"/>
      <c r="AC1029" s="3"/>
      <c r="AD1029" s="3"/>
      <c r="AE1029" s="3"/>
      <c r="AF1029" s="3"/>
      <c r="AG1029" s="3"/>
      <c r="AH1029" s="3"/>
      <c r="AI1029" s="3"/>
      <c r="AJ1029" s="3"/>
      <c r="AK1029" s="3"/>
      <c r="AL1029" s="3"/>
    </row>
    <row r="1030" spans="1:38" s="38" customFormat="1" ht="12" customHeight="1" x14ac:dyDescent="0.2">
      <c r="A1030" s="2"/>
      <c r="B1030" s="2"/>
      <c r="C1030" s="2"/>
      <c r="D1030" s="2"/>
      <c r="E1030" s="1"/>
      <c r="F1030" s="1"/>
      <c r="G1030" s="1"/>
      <c r="H1030" s="1"/>
      <c r="I1030" s="1"/>
      <c r="J1030" s="1"/>
      <c r="K1030" s="1"/>
      <c r="L1030" s="1"/>
      <c r="M1030" s="1"/>
      <c r="N1030" s="1"/>
      <c r="O1030" s="1"/>
      <c r="P1030" s="1"/>
      <c r="Q1030" s="1"/>
      <c r="R1030" s="1"/>
      <c r="S1030" s="1"/>
      <c r="T1030" s="17"/>
      <c r="U1030" s="3"/>
      <c r="V1030" s="3"/>
      <c r="W1030" s="1"/>
      <c r="X1030" s="1"/>
      <c r="Y1030" s="3"/>
      <c r="Z1030" s="3"/>
      <c r="AA1030" s="3"/>
      <c r="AB1030" s="3"/>
      <c r="AC1030" s="3"/>
      <c r="AD1030" s="3"/>
      <c r="AE1030" s="3"/>
      <c r="AF1030" s="3"/>
      <c r="AG1030" s="3"/>
      <c r="AH1030" s="3"/>
      <c r="AI1030" s="3"/>
      <c r="AJ1030" s="3"/>
      <c r="AK1030" s="3"/>
      <c r="AL1030" s="3"/>
    </row>
    <row r="1031" spans="1:38" s="38" customFormat="1" ht="39" customHeight="1" x14ac:dyDescent="0.2">
      <c r="A1031" s="2"/>
      <c r="B1031" s="2"/>
      <c r="C1031" s="2"/>
      <c r="D1031" s="2"/>
      <c r="E1031" s="1"/>
      <c r="F1031" s="1"/>
      <c r="G1031" s="1"/>
      <c r="H1031" s="1"/>
      <c r="I1031" s="1"/>
      <c r="J1031" s="1"/>
      <c r="K1031" s="1"/>
      <c r="L1031" s="1"/>
      <c r="M1031" s="1"/>
      <c r="N1031" s="1"/>
      <c r="O1031" s="1"/>
      <c r="P1031" s="1"/>
      <c r="Q1031" s="1"/>
      <c r="R1031" s="1"/>
      <c r="S1031" s="1"/>
      <c r="T1031" s="17"/>
      <c r="U1031" s="3"/>
      <c r="V1031" s="3"/>
      <c r="W1031" s="1"/>
      <c r="X1031" s="1"/>
      <c r="Y1031" s="3"/>
      <c r="Z1031" s="3"/>
      <c r="AA1031" s="3"/>
      <c r="AB1031" s="3"/>
      <c r="AC1031" s="3"/>
      <c r="AD1031" s="3"/>
      <c r="AE1031" s="3"/>
      <c r="AF1031" s="3"/>
      <c r="AG1031" s="3"/>
      <c r="AH1031" s="3"/>
      <c r="AI1031" s="3"/>
      <c r="AJ1031" s="3"/>
      <c r="AK1031" s="3"/>
      <c r="AL1031" s="3"/>
    </row>
    <row r="1032" spans="1:38" s="38" customFormat="1" ht="12" customHeight="1" x14ac:dyDescent="0.2">
      <c r="A1032" s="2"/>
      <c r="B1032" s="2"/>
      <c r="C1032" s="2"/>
      <c r="D1032" s="2"/>
      <c r="E1032" s="1"/>
      <c r="F1032" s="1"/>
      <c r="G1032" s="1"/>
      <c r="H1032" s="1"/>
      <c r="I1032" s="1"/>
      <c r="J1032" s="1"/>
      <c r="K1032" s="1"/>
      <c r="L1032" s="1"/>
      <c r="M1032" s="1"/>
      <c r="N1032" s="1"/>
      <c r="O1032" s="1"/>
      <c r="P1032" s="1"/>
      <c r="Q1032" s="1"/>
      <c r="R1032" s="1"/>
      <c r="S1032" s="1"/>
      <c r="T1032" s="17"/>
      <c r="U1032" s="3"/>
      <c r="V1032" s="3"/>
      <c r="W1032" s="1"/>
      <c r="X1032" s="1"/>
      <c r="Y1032" s="3"/>
      <c r="Z1032" s="3"/>
      <c r="AA1032" s="3"/>
      <c r="AB1032" s="3"/>
      <c r="AC1032" s="3"/>
      <c r="AD1032" s="3"/>
      <c r="AE1032" s="3"/>
      <c r="AF1032" s="3"/>
      <c r="AG1032" s="3"/>
      <c r="AH1032" s="3"/>
      <c r="AI1032" s="3"/>
      <c r="AJ1032" s="3"/>
      <c r="AK1032" s="3"/>
      <c r="AL1032" s="3"/>
    </row>
    <row r="1033" spans="1:38" s="38" customFormat="1" ht="12" customHeight="1" x14ac:dyDescent="0.2">
      <c r="A1033" s="2"/>
      <c r="B1033" s="2"/>
      <c r="C1033" s="2"/>
      <c r="D1033" s="2"/>
      <c r="E1033" s="1"/>
      <c r="F1033" s="1"/>
      <c r="G1033" s="1"/>
      <c r="H1033" s="1"/>
      <c r="I1033" s="1"/>
      <c r="J1033" s="1"/>
      <c r="K1033" s="1"/>
      <c r="L1033" s="1"/>
      <c r="M1033" s="1"/>
      <c r="N1033" s="1"/>
      <c r="O1033" s="1"/>
      <c r="P1033" s="1"/>
      <c r="Q1033" s="1"/>
      <c r="R1033" s="1"/>
      <c r="S1033" s="1"/>
      <c r="T1033" s="17"/>
      <c r="U1033" s="3"/>
      <c r="V1033" s="3"/>
      <c r="W1033" s="1"/>
      <c r="X1033" s="1"/>
      <c r="Y1033" s="3"/>
      <c r="Z1033" s="3"/>
      <c r="AA1033" s="3"/>
      <c r="AB1033" s="3"/>
      <c r="AC1033" s="3"/>
      <c r="AD1033" s="3"/>
      <c r="AE1033" s="3"/>
      <c r="AF1033" s="3"/>
      <c r="AG1033" s="3"/>
      <c r="AH1033" s="3"/>
      <c r="AI1033" s="3"/>
      <c r="AJ1033" s="3"/>
      <c r="AK1033" s="3"/>
      <c r="AL1033" s="3"/>
    </row>
    <row r="1034" spans="1:38" s="38" customFormat="1" ht="12" customHeight="1" x14ac:dyDescent="0.2">
      <c r="A1034" s="2"/>
      <c r="B1034" s="2"/>
      <c r="C1034" s="2"/>
      <c r="D1034" s="2"/>
      <c r="E1034" s="1"/>
      <c r="F1034" s="1"/>
      <c r="G1034" s="1"/>
      <c r="H1034" s="1"/>
      <c r="I1034" s="1"/>
      <c r="J1034" s="1"/>
      <c r="K1034" s="1"/>
      <c r="L1034" s="1"/>
      <c r="M1034" s="1"/>
      <c r="N1034" s="1"/>
      <c r="O1034" s="1"/>
      <c r="P1034" s="1"/>
      <c r="Q1034" s="1"/>
      <c r="R1034" s="1"/>
      <c r="S1034" s="1"/>
      <c r="T1034" s="17"/>
      <c r="U1034" s="3"/>
      <c r="V1034" s="3"/>
      <c r="W1034" s="1"/>
      <c r="X1034" s="1"/>
      <c r="Y1034" s="3"/>
      <c r="Z1034" s="3"/>
      <c r="AA1034" s="3"/>
      <c r="AB1034" s="3"/>
      <c r="AC1034" s="3"/>
      <c r="AD1034" s="3"/>
      <c r="AE1034" s="3"/>
      <c r="AF1034" s="3"/>
      <c r="AG1034" s="3"/>
      <c r="AH1034" s="3"/>
      <c r="AI1034" s="3"/>
      <c r="AJ1034" s="3"/>
      <c r="AK1034" s="3"/>
      <c r="AL1034" s="3"/>
    </row>
    <row r="1035" spans="1:38" s="38" customFormat="1" ht="39.75" customHeight="1" x14ac:dyDescent="0.2">
      <c r="A1035" s="2"/>
      <c r="B1035" s="2"/>
      <c r="C1035" s="2"/>
      <c r="D1035" s="2"/>
      <c r="E1035" s="1"/>
      <c r="F1035" s="1"/>
      <c r="G1035" s="1"/>
      <c r="H1035" s="1"/>
      <c r="I1035" s="1"/>
      <c r="J1035" s="1"/>
      <c r="K1035" s="1"/>
      <c r="L1035" s="1"/>
      <c r="M1035" s="1"/>
      <c r="N1035" s="1"/>
      <c r="O1035" s="1"/>
      <c r="P1035" s="1"/>
      <c r="Q1035" s="1"/>
      <c r="R1035" s="1"/>
      <c r="S1035" s="1"/>
      <c r="T1035" s="17"/>
      <c r="U1035" s="3"/>
      <c r="V1035" s="3"/>
      <c r="W1035" s="1"/>
      <c r="X1035" s="1"/>
      <c r="Y1035" s="3"/>
      <c r="Z1035" s="3"/>
      <c r="AA1035" s="3"/>
      <c r="AB1035" s="3"/>
      <c r="AC1035" s="3"/>
      <c r="AD1035" s="3"/>
      <c r="AE1035" s="3"/>
      <c r="AF1035" s="3"/>
      <c r="AG1035" s="3"/>
      <c r="AH1035" s="3"/>
      <c r="AI1035" s="3"/>
      <c r="AJ1035" s="3"/>
      <c r="AK1035" s="3"/>
      <c r="AL1035" s="3"/>
    </row>
    <row r="1036" spans="1:38" s="38" customFormat="1" ht="12" customHeight="1" x14ac:dyDescent="0.2">
      <c r="A1036" s="2"/>
      <c r="B1036" s="2"/>
      <c r="C1036" s="2"/>
      <c r="D1036" s="2"/>
      <c r="E1036" s="1"/>
      <c r="F1036" s="1"/>
      <c r="G1036" s="1"/>
      <c r="H1036" s="1"/>
      <c r="I1036" s="1"/>
      <c r="J1036" s="1"/>
      <c r="K1036" s="1"/>
      <c r="L1036" s="1"/>
      <c r="M1036" s="1"/>
      <c r="N1036" s="1"/>
      <c r="O1036" s="1"/>
      <c r="P1036" s="1"/>
      <c r="Q1036" s="1"/>
      <c r="R1036" s="1"/>
      <c r="S1036" s="1"/>
      <c r="T1036" s="17"/>
      <c r="U1036" s="3"/>
      <c r="V1036" s="3"/>
      <c r="W1036" s="1"/>
      <c r="X1036" s="1"/>
      <c r="Y1036" s="3"/>
      <c r="Z1036" s="3"/>
      <c r="AA1036" s="3"/>
      <c r="AB1036" s="3"/>
      <c r="AC1036" s="3"/>
      <c r="AD1036" s="3"/>
      <c r="AE1036" s="3"/>
      <c r="AF1036" s="3"/>
      <c r="AG1036" s="3"/>
      <c r="AH1036" s="3"/>
      <c r="AI1036" s="3"/>
      <c r="AJ1036" s="3"/>
      <c r="AK1036" s="3"/>
      <c r="AL1036" s="3"/>
    </row>
    <row r="1037" spans="1:38" s="38" customFormat="1" ht="12" customHeight="1" x14ac:dyDescent="0.2">
      <c r="A1037" s="2"/>
      <c r="B1037" s="2"/>
      <c r="C1037" s="2"/>
      <c r="D1037" s="2"/>
      <c r="E1037" s="1"/>
      <c r="F1037" s="1"/>
      <c r="G1037" s="1"/>
      <c r="H1037" s="1"/>
      <c r="I1037" s="1"/>
      <c r="J1037" s="1"/>
      <c r="K1037" s="1"/>
      <c r="L1037" s="1"/>
      <c r="M1037" s="1"/>
      <c r="N1037" s="1"/>
      <c r="O1037" s="1"/>
      <c r="P1037" s="1"/>
      <c r="Q1037" s="1"/>
      <c r="R1037" s="1"/>
      <c r="S1037" s="1"/>
      <c r="T1037" s="17"/>
      <c r="U1037" s="3"/>
      <c r="V1037" s="3"/>
      <c r="W1037" s="1"/>
      <c r="X1037" s="1"/>
      <c r="Y1037" s="3"/>
      <c r="Z1037" s="3"/>
      <c r="AA1037" s="3"/>
      <c r="AB1037" s="3"/>
      <c r="AC1037" s="3"/>
      <c r="AD1037" s="3"/>
      <c r="AE1037" s="3"/>
      <c r="AF1037" s="3"/>
      <c r="AG1037" s="3"/>
      <c r="AH1037" s="3"/>
      <c r="AI1037" s="3"/>
      <c r="AJ1037" s="3"/>
      <c r="AK1037" s="3"/>
      <c r="AL1037" s="3"/>
    </row>
    <row r="1038" spans="1:38" s="38" customFormat="1" ht="12" customHeight="1" x14ac:dyDescent="0.2">
      <c r="A1038" s="2"/>
      <c r="B1038" s="2"/>
      <c r="C1038" s="2"/>
      <c r="D1038" s="2"/>
      <c r="E1038" s="1"/>
      <c r="F1038" s="1"/>
      <c r="G1038" s="1"/>
      <c r="H1038" s="1"/>
      <c r="I1038" s="1"/>
      <c r="J1038" s="1"/>
      <c r="K1038" s="1"/>
      <c r="L1038" s="1"/>
      <c r="M1038" s="1"/>
      <c r="N1038" s="1"/>
      <c r="O1038" s="1"/>
      <c r="P1038" s="1"/>
      <c r="Q1038" s="1"/>
      <c r="R1038" s="1"/>
      <c r="S1038" s="1"/>
      <c r="T1038" s="17"/>
      <c r="U1038" s="3"/>
      <c r="V1038" s="3"/>
      <c r="W1038" s="1"/>
      <c r="X1038" s="1"/>
      <c r="Y1038" s="3"/>
      <c r="Z1038" s="3"/>
      <c r="AA1038" s="3"/>
      <c r="AB1038" s="3"/>
      <c r="AC1038" s="3"/>
      <c r="AD1038" s="3"/>
      <c r="AE1038" s="3"/>
      <c r="AF1038" s="3"/>
      <c r="AG1038" s="3"/>
      <c r="AH1038" s="3"/>
      <c r="AI1038" s="3"/>
      <c r="AJ1038" s="3"/>
      <c r="AK1038" s="3"/>
      <c r="AL1038" s="3"/>
    </row>
    <row r="1039" spans="1:38" s="38" customFormat="1" ht="12" customHeight="1" x14ac:dyDescent="0.2">
      <c r="A1039" s="2"/>
      <c r="B1039" s="2"/>
      <c r="C1039" s="2"/>
      <c r="D1039" s="2"/>
      <c r="E1039" s="1"/>
      <c r="F1039" s="1"/>
      <c r="G1039" s="1"/>
      <c r="H1039" s="1"/>
      <c r="I1039" s="1"/>
      <c r="J1039" s="1"/>
      <c r="K1039" s="1"/>
      <c r="L1039" s="1"/>
      <c r="M1039" s="1"/>
      <c r="N1039" s="1"/>
      <c r="O1039" s="1"/>
      <c r="P1039" s="1"/>
      <c r="Q1039" s="1"/>
      <c r="R1039" s="1"/>
      <c r="S1039" s="1"/>
      <c r="T1039" s="17"/>
      <c r="U1039" s="3"/>
      <c r="V1039" s="3"/>
      <c r="W1039" s="1"/>
      <c r="X1039" s="1"/>
      <c r="Y1039" s="3"/>
      <c r="Z1039" s="3"/>
      <c r="AA1039" s="3"/>
      <c r="AB1039" s="3"/>
      <c r="AC1039" s="3"/>
      <c r="AD1039" s="3"/>
      <c r="AE1039" s="3"/>
      <c r="AF1039" s="3"/>
      <c r="AG1039" s="3"/>
      <c r="AH1039" s="3"/>
      <c r="AI1039" s="3"/>
      <c r="AJ1039" s="3"/>
      <c r="AK1039" s="3"/>
      <c r="AL1039" s="3"/>
    </row>
    <row r="1040" spans="1:38" s="38" customFormat="1" ht="12" customHeight="1" x14ac:dyDescent="0.2">
      <c r="A1040" s="2"/>
      <c r="B1040" s="2"/>
      <c r="C1040" s="2"/>
      <c r="D1040" s="2"/>
      <c r="E1040" s="1"/>
      <c r="F1040" s="1"/>
      <c r="G1040" s="1"/>
      <c r="H1040" s="1"/>
      <c r="I1040" s="1"/>
      <c r="J1040" s="1"/>
      <c r="K1040" s="1"/>
      <c r="L1040" s="1"/>
      <c r="M1040" s="1"/>
      <c r="N1040" s="1"/>
      <c r="O1040" s="1"/>
      <c r="P1040" s="1"/>
      <c r="Q1040" s="1"/>
      <c r="R1040" s="1"/>
      <c r="S1040" s="1"/>
      <c r="T1040" s="17"/>
      <c r="U1040" s="3"/>
      <c r="V1040" s="3"/>
      <c r="W1040" s="1"/>
      <c r="X1040" s="1"/>
      <c r="Y1040" s="3"/>
      <c r="Z1040" s="3"/>
      <c r="AA1040" s="3"/>
      <c r="AB1040" s="3"/>
      <c r="AC1040" s="3"/>
      <c r="AD1040" s="3"/>
      <c r="AE1040" s="3"/>
      <c r="AF1040" s="3"/>
      <c r="AG1040" s="3"/>
      <c r="AH1040" s="3"/>
      <c r="AI1040" s="3"/>
      <c r="AJ1040" s="3"/>
      <c r="AK1040" s="3"/>
      <c r="AL1040" s="3"/>
    </row>
    <row r="1041" spans="1:38" s="38" customFormat="1" ht="34.5" customHeight="1" x14ac:dyDescent="0.2">
      <c r="A1041" s="2"/>
      <c r="B1041" s="2"/>
      <c r="C1041" s="2"/>
      <c r="D1041" s="2"/>
      <c r="E1041" s="1"/>
      <c r="F1041" s="1"/>
      <c r="G1041" s="1"/>
      <c r="H1041" s="1"/>
      <c r="I1041" s="1"/>
      <c r="J1041" s="1"/>
      <c r="K1041" s="1"/>
      <c r="L1041" s="1"/>
      <c r="M1041" s="1"/>
      <c r="N1041" s="1"/>
      <c r="O1041" s="1"/>
      <c r="P1041" s="1"/>
      <c r="Q1041" s="1"/>
      <c r="R1041" s="1"/>
      <c r="S1041" s="1"/>
      <c r="T1041" s="17"/>
      <c r="U1041" s="3"/>
      <c r="V1041" s="3"/>
      <c r="W1041" s="1"/>
      <c r="X1041" s="1"/>
      <c r="Y1041" s="3"/>
      <c r="Z1041" s="3"/>
      <c r="AA1041" s="3"/>
      <c r="AB1041" s="3"/>
      <c r="AC1041" s="3"/>
      <c r="AD1041" s="3"/>
      <c r="AE1041" s="3"/>
      <c r="AF1041" s="3"/>
      <c r="AG1041" s="3"/>
      <c r="AH1041" s="3"/>
      <c r="AI1041" s="3"/>
      <c r="AJ1041" s="3"/>
      <c r="AK1041" s="3"/>
      <c r="AL1041" s="3"/>
    </row>
    <row r="1042" spans="1:38" s="38" customFormat="1" ht="12" customHeight="1" x14ac:dyDescent="0.2">
      <c r="A1042" s="2"/>
      <c r="B1042" s="2"/>
      <c r="C1042" s="2"/>
      <c r="D1042" s="2"/>
      <c r="E1042" s="1"/>
      <c r="F1042" s="1"/>
      <c r="G1042" s="1"/>
      <c r="H1042" s="1"/>
      <c r="I1042" s="1"/>
      <c r="J1042" s="1"/>
      <c r="K1042" s="1"/>
      <c r="L1042" s="1"/>
      <c r="M1042" s="1"/>
      <c r="N1042" s="1"/>
      <c r="O1042" s="1"/>
      <c r="P1042" s="1"/>
      <c r="Q1042" s="1"/>
      <c r="R1042" s="1"/>
      <c r="S1042" s="1"/>
      <c r="T1042" s="17"/>
      <c r="U1042" s="3"/>
      <c r="V1042" s="3"/>
      <c r="W1042" s="1"/>
      <c r="X1042" s="1"/>
      <c r="Y1042" s="3"/>
      <c r="Z1042" s="3"/>
      <c r="AA1042" s="3"/>
      <c r="AB1042" s="3"/>
      <c r="AC1042" s="3"/>
      <c r="AD1042" s="3"/>
      <c r="AE1042" s="3"/>
      <c r="AF1042" s="3"/>
      <c r="AG1042" s="3"/>
      <c r="AH1042" s="3"/>
      <c r="AI1042" s="3"/>
      <c r="AJ1042" s="3"/>
      <c r="AK1042" s="3"/>
      <c r="AL1042" s="3"/>
    </row>
    <row r="1043" spans="1:38" s="38" customFormat="1" ht="12" customHeight="1" x14ac:dyDescent="0.2">
      <c r="A1043" s="2"/>
      <c r="B1043" s="2"/>
      <c r="C1043" s="2"/>
      <c r="D1043" s="2"/>
      <c r="E1043" s="1"/>
      <c r="F1043" s="1"/>
      <c r="G1043" s="1"/>
      <c r="H1043" s="1"/>
      <c r="I1043" s="1"/>
      <c r="J1043" s="1"/>
      <c r="K1043" s="1"/>
      <c r="L1043" s="1"/>
      <c r="M1043" s="1"/>
      <c r="N1043" s="1"/>
      <c r="O1043" s="1"/>
      <c r="P1043" s="1"/>
      <c r="Q1043" s="1"/>
      <c r="R1043" s="1"/>
      <c r="S1043" s="1"/>
      <c r="T1043" s="17"/>
      <c r="U1043" s="3"/>
      <c r="V1043" s="3"/>
      <c r="W1043" s="1"/>
      <c r="X1043" s="1"/>
      <c r="Y1043" s="3"/>
      <c r="Z1043" s="3"/>
      <c r="AA1043" s="3"/>
      <c r="AB1043" s="3"/>
      <c r="AC1043" s="3"/>
      <c r="AD1043" s="3"/>
      <c r="AE1043" s="3"/>
      <c r="AF1043" s="3"/>
      <c r="AG1043" s="3"/>
      <c r="AH1043" s="3"/>
      <c r="AI1043" s="3"/>
      <c r="AJ1043" s="3"/>
      <c r="AK1043" s="3"/>
      <c r="AL1043" s="3"/>
    </row>
    <row r="1044" spans="1:38" s="38" customFormat="1" ht="42.75" customHeight="1" x14ac:dyDescent="0.2">
      <c r="A1044" s="2"/>
      <c r="B1044" s="2"/>
      <c r="C1044" s="2"/>
      <c r="D1044" s="2"/>
      <c r="E1044" s="1"/>
      <c r="F1044" s="1"/>
      <c r="G1044" s="1"/>
      <c r="H1044" s="1"/>
      <c r="I1044" s="1"/>
      <c r="J1044" s="1"/>
      <c r="K1044" s="1"/>
      <c r="L1044" s="1"/>
      <c r="M1044" s="1"/>
      <c r="N1044" s="1"/>
      <c r="O1044" s="1"/>
      <c r="P1044" s="1"/>
      <c r="Q1044" s="1"/>
      <c r="R1044" s="1"/>
      <c r="S1044" s="1"/>
      <c r="T1044" s="17"/>
      <c r="U1044" s="3"/>
      <c r="V1044" s="3"/>
      <c r="W1044" s="1"/>
      <c r="X1044" s="1"/>
      <c r="Y1044" s="3"/>
      <c r="Z1044" s="3"/>
      <c r="AA1044" s="3"/>
      <c r="AB1044" s="3"/>
      <c r="AC1044" s="3"/>
      <c r="AD1044" s="3"/>
      <c r="AE1044" s="3"/>
      <c r="AF1044" s="3"/>
      <c r="AG1044" s="3"/>
      <c r="AH1044" s="3"/>
      <c r="AI1044" s="3"/>
      <c r="AJ1044" s="3"/>
      <c r="AK1044" s="3"/>
      <c r="AL1044" s="3"/>
    </row>
    <row r="1045" spans="1:38" s="38" customFormat="1" ht="12" customHeight="1" x14ac:dyDescent="0.2">
      <c r="A1045" s="2"/>
      <c r="B1045" s="2"/>
      <c r="C1045" s="2"/>
      <c r="D1045" s="2"/>
      <c r="E1045" s="1"/>
      <c r="F1045" s="1"/>
      <c r="G1045" s="1"/>
      <c r="H1045" s="1"/>
      <c r="I1045" s="1"/>
      <c r="J1045" s="1"/>
      <c r="K1045" s="1"/>
      <c r="L1045" s="1"/>
      <c r="M1045" s="1"/>
      <c r="N1045" s="1"/>
      <c r="O1045" s="1"/>
      <c r="P1045" s="1"/>
      <c r="Q1045" s="1"/>
      <c r="R1045" s="1"/>
      <c r="S1045" s="1"/>
      <c r="T1045" s="17"/>
      <c r="U1045" s="3"/>
      <c r="V1045" s="3"/>
      <c r="W1045" s="1"/>
      <c r="X1045" s="1"/>
      <c r="Y1045" s="3"/>
      <c r="Z1045" s="3"/>
      <c r="AA1045" s="3"/>
      <c r="AB1045" s="3"/>
      <c r="AC1045" s="3"/>
      <c r="AD1045" s="3"/>
      <c r="AE1045" s="3"/>
      <c r="AF1045" s="3"/>
      <c r="AG1045" s="3"/>
      <c r="AH1045" s="3"/>
      <c r="AI1045" s="3"/>
      <c r="AJ1045" s="3"/>
      <c r="AK1045" s="3"/>
      <c r="AL1045" s="3"/>
    </row>
    <row r="1046" spans="1:38" s="38" customFormat="1" ht="12" customHeight="1" x14ac:dyDescent="0.2">
      <c r="A1046" s="2"/>
      <c r="B1046" s="2"/>
      <c r="C1046" s="2"/>
      <c r="D1046" s="2"/>
      <c r="E1046" s="1"/>
      <c r="F1046" s="1"/>
      <c r="G1046" s="1"/>
      <c r="H1046" s="1"/>
      <c r="I1046" s="1"/>
      <c r="J1046" s="1"/>
      <c r="K1046" s="1"/>
      <c r="L1046" s="1"/>
      <c r="M1046" s="1"/>
      <c r="N1046" s="1"/>
      <c r="O1046" s="1"/>
      <c r="P1046" s="1"/>
      <c r="Q1046" s="1"/>
      <c r="R1046" s="1"/>
      <c r="S1046" s="1"/>
      <c r="T1046" s="17"/>
      <c r="U1046" s="3"/>
      <c r="V1046" s="3"/>
      <c r="W1046" s="1"/>
      <c r="X1046" s="1"/>
      <c r="Y1046" s="3"/>
      <c r="Z1046" s="3"/>
      <c r="AA1046" s="3"/>
      <c r="AB1046" s="3"/>
      <c r="AC1046" s="3"/>
      <c r="AD1046" s="3"/>
      <c r="AE1046" s="3"/>
      <c r="AF1046" s="3"/>
      <c r="AG1046" s="3"/>
      <c r="AH1046" s="3"/>
      <c r="AI1046" s="3"/>
      <c r="AJ1046" s="3"/>
      <c r="AK1046" s="3"/>
      <c r="AL1046" s="3"/>
    </row>
    <row r="1047" spans="1:38" s="38" customFormat="1" ht="12" customHeight="1" x14ac:dyDescent="0.2">
      <c r="A1047" s="2"/>
      <c r="B1047" s="2"/>
      <c r="C1047" s="2"/>
      <c r="D1047" s="2"/>
      <c r="E1047" s="1"/>
      <c r="F1047" s="1"/>
      <c r="G1047" s="1"/>
      <c r="H1047" s="1"/>
      <c r="I1047" s="1"/>
      <c r="J1047" s="1"/>
      <c r="K1047" s="1"/>
      <c r="L1047" s="1"/>
      <c r="M1047" s="1"/>
      <c r="N1047" s="1"/>
      <c r="O1047" s="1"/>
      <c r="P1047" s="1"/>
      <c r="Q1047" s="1"/>
      <c r="R1047" s="1"/>
      <c r="S1047" s="1"/>
      <c r="T1047" s="17"/>
      <c r="U1047" s="3"/>
      <c r="V1047" s="3"/>
      <c r="W1047" s="1"/>
      <c r="X1047" s="1"/>
      <c r="Y1047" s="3"/>
      <c r="Z1047" s="3"/>
      <c r="AA1047" s="3"/>
      <c r="AB1047" s="3"/>
      <c r="AC1047" s="3"/>
      <c r="AD1047" s="3"/>
      <c r="AE1047" s="3"/>
      <c r="AF1047" s="3"/>
      <c r="AG1047" s="3"/>
      <c r="AH1047" s="3"/>
      <c r="AI1047" s="3"/>
      <c r="AJ1047" s="3"/>
      <c r="AK1047" s="3"/>
      <c r="AL1047" s="3"/>
    </row>
    <row r="1048" spans="1:38" s="38" customFormat="1" ht="12" customHeight="1" x14ac:dyDescent="0.2">
      <c r="A1048" s="2"/>
      <c r="B1048" s="2"/>
      <c r="C1048" s="2"/>
      <c r="D1048" s="2"/>
      <c r="E1048" s="1"/>
      <c r="F1048" s="1"/>
      <c r="G1048" s="1"/>
      <c r="H1048" s="1"/>
      <c r="I1048" s="1"/>
      <c r="J1048" s="1"/>
      <c r="K1048" s="1"/>
      <c r="L1048" s="1"/>
      <c r="M1048" s="1"/>
      <c r="N1048" s="1"/>
      <c r="O1048" s="1"/>
      <c r="P1048" s="1"/>
      <c r="Q1048" s="1"/>
      <c r="R1048" s="1"/>
      <c r="S1048" s="1"/>
      <c r="T1048" s="17"/>
      <c r="U1048" s="3"/>
      <c r="V1048" s="3"/>
      <c r="W1048" s="1"/>
      <c r="X1048" s="1"/>
      <c r="Y1048" s="3"/>
      <c r="Z1048" s="3"/>
      <c r="AA1048" s="3"/>
      <c r="AB1048" s="3"/>
      <c r="AC1048" s="3"/>
      <c r="AD1048" s="3"/>
      <c r="AE1048" s="3"/>
      <c r="AF1048" s="3"/>
      <c r="AG1048" s="3"/>
      <c r="AH1048" s="3"/>
      <c r="AI1048" s="3"/>
      <c r="AJ1048" s="3"/>
      <c r="AK1048" s="3"/>
      <c r="AL1048" s="3"/>
    </row>
    <row r="1049" spans="1:38" s="38" customFormat="1" ht="12" customHeight="1" x14ac:dyDescent="0.2">
      <c r="A1049" s="2"/>
      <c r="B1049" s="2"/>
      <c r="C1049" s="2"/>
      <c r="D1049" s="2"/>
      <c r="E1049" s="1"/>
      <c r="F1049" s="1"/>
      <c r="G1049" s="1"/>
      <c r="H1049" s="1"/>
      <c r="I1049" s="1"/>
      <c r="J1049" s="1"/>
      <c r="K1049" s="1"/>
      <c r="L1049" s="1"/>
      <c r="M1049" s="1"/>
      <c r="N1049" s="1"/>
      <c r="O1049" s="1"/>
      <c r="P1049" s="1"/>
      <c r="Q1049" s="1"/>
      <c r="R1049" s="1"/>
      <c r="S1049" s="1"/>
      <c r="T1049" s="17"/>
      <c r="U1049" s="3"/>
      <c r="V1049" s="3"/>
      <c r="W1049" s="1"/>
      <c r="X1049" s="1"/>
      <c r="Y1049" s="3"/>
      <c r="Z1049" s="3"/>
      <c r="AA1049" s="3"/>
      <c r="AB1049" s="3"/>
      <c r="AC1049" s="3"/>
      <c r="AD1049" s="3"/>
      <c r="AE1049" s="3"/>
      <c r="AF1049" s="3"/>
      <c r="AG1049" s="3"/>
      <c r="AH1049" s="3"/>
      <c r="AI1049" s="3"/>
      <c r="AJ1049" s="3"/>
      <c r="AK1049" s="3"/>
      <c r="AL1049" s="3"/>
    </row>
    <row r="1050" spans="1:38" s="38" customFormat="1" ht="12" customHeight="1" x14ac:dyDescent="0.2">
      <c r="A1050" s="2"/>
      <c r="B1050" s="2"/>
      <c r="C1050" s="2"/>
      <c r="D1050" s="2"/>
      <c r="E1050" s="1"/>
      <c r="F1050" s="1"/>
      <c r="G1050" s="1"/>
      <c r="H1050" s="1"/>
      <c r="I1050" s="1"/>
      <c r="J1050" s="1"/>
      <c r="K1050" s="1"/>
      <c r="L1050" s="1"/>
      <c r="M1050" s="1"/>
      <c r="N1050" s="1"/>
      <c r="O1050" s="1"/>
      <c r="P1050" s="1"/>
      <c r="Q1050" s="1"/>
      <c r="R1050" s="1"/>
      <c r="S1050" s="1"/>
      <c r="T1050" s="17"/>
      <c r="U1050" s="3"/>
      <c r="V1050" s="3"/>
      <c r="W1050" s="1"/>
      <c r="X1050" s="1"/>
      <c r="Y1050" s="3"/>
      <c r="Z1050" s="3"/>
      <c r="AA1050" s="3"/>
      <c r="AB1050" s="3"/>
      <c r="AC1050" s="3"/>
      <c r="AD1050" s="3"/>
      <c r="AE1050" s="3"/>
      <c r="AF1050" s="3"/>
      <c r="AG1050" s="3"/>
      <c r="AH1050" s="3"/>
      <c r="AI1050" s="3"/>
      <c r="AJ1050" s="3"/>
      <c r="AK1050" s="3"/>
      <c r="AL1050" s="3"/>
    </row>
    <row r="1051" spans="1:38" s="38" customFormat="1" ht="12" customHeight="1" x14ac:dyDescent="0.2">
      <c r="A1051" s="2"/>
      <c r="B1051" s="2"/>
      <c r="C1051" s="2"/>
      <c r="D1051" s="2"/>
      <c r="E1051" s="1"/>
      <c r="F1051" s="1"/>
      <c r="G1051" s="1"/>
      <c r="H1051" s="1"/>
      <c r="I1051" s="1"/>
      <c r="J1051" s="1"/>
      <c r="K1051" s="1"/>
      <c r="L1051" s="1"/>
      <c r="M1051" s="1"/>
      <c r="N1051" s="1"/>
      <c r="O1051" s="1"/>
      <c r="P1051" s="1"/>
      <c r="Q1051" s="1"/>
      <c r="R1051" s="1"/>
      <c r="S1051" s="1"/>
      <c r="T1051" s="17"/>
      <c r="U1051" s="3"/>
      <c r="V1051" s="3"/>
      <c r="W1051" s="1"/>
      <c r="X1051" s="1"/>
      <c r="Y1051" s="3"/>
      <c r="Z1051" s="3"/>
      <c r="AA1051" s="3"/>
      <c r="AB1051" s="3"/>
      <c r="AC1051" s="3"/>
      <c r="AD1051" s="3"/>
      <c r="AE1051" s="3"/>
      <c r="AF1051" s="3"/>
      <c r="AG1051" s="3"/>
      <c r="AH1051" s="3"/>
      <c r="AI1051" s="3"/>
      <c r="AJ1051" s="3"/>
      <c r="AK1051" s="3"/>
      <c r="AL1051" s="3"/>
    </row>
    <row r="1052" spans="1:38" s="38" customFormat="1" ht="12" customHeight="1" x14ac:dyDescent="0.2">
      <c r="A1052" s="2"/>
      <c r="B1052" s="2"/>
      <c r="C1052" s="2"/>
      <c r="D1052" s="2"/>
      <c r="E1052" s="1"/>
      <c r="F1052" s="1"/>
      <c r="G1052" s="1"/>
      <c r="H1052" s="1"/>
      <c r="I1052" s="1"/>
      <c r="J1052" s="1"/>
      <c r="K1052" s="1"/>
      <c r="L1052" s="1"/>
      <c r="M1052" s="1"/>
      <c r="N1052" s="1"/>
      <c r="O1052" s="1"/>
      <c r="P1052" s="1"/>
      <c r="Q1052" s="1"/>
      <c r="R1052" s="1"/>
      <c r="S1052" s="1"/>
      <c r="T1052" s="17"/>
      <c r="U1052" s="3"/>
      <c r="V1052" s="3"/>
      <c r="W1052" s="1"/>
      <c r="X1052" s="1"/>
      <c r="Y1052" s="3"/>
      <c r="Z1052" s="3"/>
      <c r="AA1052" s="3"/>
      <c r="AB1052" s="3"/>
      <c r="AC1052" s="3"/>
      <c r="AD1052" s="3"/>
      <c r="AE1052" s="3"/>
      <c r="AF1052" s="3"/>
      <c r="AG1052" s="3"/>
      <c r="AH1052" s="3"/>
      <c r="AI1052" s="3"/>
      <c r="AJ1052" s="3"/>
      <c r="AK1052" s="3"/>
      <c r="AL1052" s="3"/>
    </row>
    <row r="1053" spans="1:38" s="38" customFormat="1" ht="12" customHeight="1" x14ac:dyDescent="0.2">
      <c r="A1053" s="2"/>
      <c r="B1053" s="2"/>
      <c r="C1053" s="2"/>
      <c r="D1053" s="2"/>
      <c r="E1053" s="1"/>
      <c r="F1053" s="1"/>
      <c r="G1053" s="1"/>
      <c r="H1053" s="1"/>
      <c r="I1053" s="1"/>
      <c r="J1053" s="1"/>
      <c r="K1053" s="1"/>
      <c r="L1053" s="1"/>
      <c r="M1053" s="1"/>
      <c r="N1053" s="1"/>
      <c r="O1053" s="1"/>
      <c r="P1053" s="1"/>
      <c r="Q1053" s="1"/>
      <c r="R1053" s="1"/>
      <c r="S1053" s="1"/>
      <c r="T1053" s="17"/>
      <c r="U1053" s="3"/>
      <c r="V1053" s="3"/>
      <c r="W1053" s="1"/>
      <c r="X1053" s="1"/>
      <c r="Y1053" s="3"/>
      <c r="Z1053" s="3"/>
      <c r="AA1053" s="3"/>
      <c r="AB1053" s="3"/>
      <c r="AC1053" s="3"/>
      <c r="AD1053" s="3"/>
      <c r="AE1053" s="3"/>
      <c r="AF1053" s="3"/>
      <c r="AG1053" s="3"/>
      <c r="AH1053" s="3"/>
      <c r="AI1053" s="3"/>
      <c r="AJ1053" s="3"/>
      <c r="AK1053" s="3"/>
      <c r="AL1053" s="3"/>
    </row>
    <row r="1054" spans="1:38" s="38" customFormat="1" ht="12" customHeight="1" x14ac:dyDescent="0.2">
      <c r="A1054" s="2"/>
      <c r="B1054" s="2"/>
      <c r="C1054" s="2"/>
      <c r="D1054" s="2"/>
      <c r="E1054" s="1"/>
      <c r="F1054" s="1"/>
      <c r="G1054" s="1"/>
      <c r="H1054" s="1"/>
      <c r="I1054" s="1"/>
      <c r="J1054" s="1"/>
      <c r="K1054" s="1"/>
      <c r="L1054" s="1"/>
      <c r="M1054" s="1"/>
      <c r="N1054" s="1"/>
      <c r="O1054" s="1"/>
      <c r="P1054" s="1"/>
      <c r="Q1054" s="1"/>
      <c r="R1054" s="1"/>
      <c r="S1054" s="1"/>
      <c r="T1054" s="17"/>
      <c r="U1054" s="3"/>
      <c r="V1054" s="3"/>
      <c r="W1054" s="1"/>
      <c r="X1054" s="1"/>
      <c r="Y1054" s="3"/>
      <c r="Z1054" s="3"/>
      <c r="AA1054" s="3"/>
      <c r="AB1054" s="3"/>
      <c r="AC1054" s="3"/>
      <c r="AD1054" s="3"/>
      <c r="AE1054" s="3"/>
      <c r="AF1054" s="3"/>
      <c r="AG1054" s="3"/>
      <c r="AH1054" s="3"/>
      <c r="AI1054" s="3"/>
      <c r="AJ1054" s="3"/>
      <c r="AK1054" s="3"/>
      <c r="AL1054" s="3"/>
    </row>
    <row r="1055" spans="1:38" s="38" customFormat="1" ht="12" customHeight="1" x14ac:dyDescent="0.2">
      <c r="A1055" s="2"/>
      <c r="B1055" s="2"/>
      <c r="C1055" s="2"/>
      <c r="D1055" s="2"/>
      <c r="E1055" s="1"/>
      <c r="F1055" s="1"/>
      <c r="G1055" s="1"/>
      <c r="H1055" s="1"/>
      <c r="I1055" s="1"/>
      <c r="J1055" s="1"/>
      <c r="K1055" s="1"/>
      <c r="L1055" s="1"/>
      <c r="M1055" s="1"/>
      <c r="N1055" s="1"/>
      <c r="O1055" s="1"/>
      <c r="P1055" s="1"/>
      <c r="Q1055" s="1"/>
      <c r="R1055" s="1"/>
      <c r="S1055" s="1"/>
      <c r="T1055" s="17"/>
      <c r="U1055" s="3"/>
      <c r="V1055" s="3"/>
      <c r="W1055" s="1"/>
      <c r="X1055" s="1"/>
      <c r="Y1055" s="3"/>
      <c r="Z1055" s="3"/>
      <c r="AA1055" s="3"/>
      <c r="AB1055" s="3"/>
      <c r="AC1055" s="3"/>
      <c r="AD1055" s="3"/>
      <c r="AE1055" s="3"/>
      <c r="AF1055" s="3"/>
      <c r="AG1055" s="3"/>
      <c r="AH1055" s="3"/>
      <c r="AI1055" s="3"/>
      <c r="AJ1055" s="3"/>
      <c r="AK1055" s="3"/>
      <c r="AL1055" s="3"/>
    </row>
    <row r="1056" spans="1:38" s="38" customFormat="1" ht="12" customHeight="1" x14ac:dyDescent="0.2">
      <c r="A1056" s="2"/>
      <c r="B1056" s="2"/>
      <c r="C1056" s="2"/>
      <c r="D1056" s="2"/>
      <c r="E1056" s="1"/>
      <c r="F1056" s="1"/>
      <c r="G1056" s="1"/>
      <c r="H1056" s="1"/>
      <c r="I1056" s="1"/>
      <c r="J1056" s="1"/>
      <c r="K1056" s="1"/>
      <c r="L1056" s="1"/>
      <c r="M1056" s="1"/>
      <c r="N1056" s="1"/>
      <c r="O1056" s="1"/>
      <c r="P1056" s="1"/>
      <c r="Q1056" s="1"/>
      <c r="R1056" s="1"/>
      <c r="S1056" s="1"/>
      <c r="T1056" s="17"/>
      <c r="U1056" s="3"/>
      <c r="V1056" s="3"/>
      <c r="W1056" s="1"/>
      <c r="X1056" s="1"/>
      <c r="Y1056" s="3"/>
      <c r="Z1056" s="3"/>
      <c r="AA1056" s="3"/>
      <c r="AB1056" s="3"/>
      <c r="AC1056" s="3"/>
      <c r="AD1056" s="3"/>
      <c r="AE1056" s="3"/>
      <c r="AF1056" s="3"/>
      <c r="AG1056" s="3"/>
      <c r="AH1056" s="3"/>
      <c r="AI1056" s="3"/>
      <c r="AJ1056" s="3"/>
      <c r="AK1056" s="3"/>
      <c r="AL1056" s="3"/>
    </row>
    <row r="1057" spans="1:38" s="38" customFormat="1" ht="12" customHeight="1" x14ac:dyDescent="0.2">
      <c r="A1057" s="2"/>
      <c r="B1057" s="2"/>
      <c r="C1057" s="2"/>
      <c r="D1057" s="2"/>
      <c r="E1057" s="1"/>
      <c r="F1057" s="1"/>
      <c r="G1057" s="1"/>
      <c r="H1057" s="1"/>
      <c r="I1057" s="1"/>
      <c r="J1057" s="1"/>
      <c r="K1057" s="1"/>
      <c r="L1057" s="1"/>
      <c r="M1057" s="1"/>
      <c r="N1057" s="1"/>
      <c r="O1057" s="1"/>
      <c r="P1057" s="1"/>
      <c r="Q1057" s="1"/>
      <c r="R1057" s="1"/>
      <c r="S1057" s="1"/>
      <c r="T1057" s="17"/>
      <c r="U1057" s="3"/>
      <c r="V1057" s="3"/>
      <c r="W1057" s="1"/>
      <c r="X1057" s="1"/>
      <c r="Y1057" s="3"/>
      <c r="Z1057" s="3"/>
      <c r="AA1057" s="3"/>
      <c r="AB1057" s="3"/>
      <c r="AC1057" s="3"/>
      <c r="AD1057" s="3"/>
      <c r="AE1057" s="3"/>
      <c r="AF1057" s="3"/>
      <c r="AG1057" s="3"/>
      <c r="AH1057" s="3"/>
      <c r="AI1057" s="3"/>
      <c r="AJ1057" s="3"/>
      <c r="AK1057" s="3"/>
      <c r="AL1057" s="3"/>
    </row>
    <row r="1058" spans="1:38" s="38" customFormat="1" ht="12" customHeight="1" x14ac:dyDescent="0.2">
      <c r="A1058" s="2"/>
      <c r="B1058" s="2"/>
      <c r="C1058" s="2"/>
      <c r="D1058" s="2"/>
      <c r="E1058" s="1"/>
      <c r="F1058" s="1"/>
      <c r="G1058" s="1"/>
      <c r="H1058" s="1"/>
      <c r="I1058" s="1"/>
      <c r="J1058" s="1"/>
      <c r="K1058" s="1"/>
      <c r="L1058" s="1"/>
      <c r="M1058" s="1"/>
      <c r="N1058" s="1"/>
      <c r="O1058" s="1"/>
      <c r="P1058" s="1"/>
      <c r="Q1058" s="1"/>
      <c r="R1058" s="1"/>
      <c r="S1058" s="1"/>
      <c r="T1058" s="17"/>
      <c r="U1058" s="3"/>
      <c r="V1058" s="3"/>
      <c r="W1058" s="1"/>
      <c r="X1058" s="1"/>
      <c r="Y1058" s="3"/>
      <c r="Z1058" s="3"/>
      <c r="AA1058" s="3"/>
      <c r="AB1058" s="3"/>
      <c r="AC1058" s="3"/>
      <c r="AD1058" s="3"/>
      <c r="AE1058" s="3"/>
      <c r="AF1058" s="3"/>
      <c r="AG1058" s="3"/>
      <c r="AH1058" s="3"/>
      <c r="AI1058" s="3"/>
      <c r="AJ1058" s="3"/>
      <c r="AK1058" s="3"/>
      <c r="AL1058" s="3"/>
    </row>
    <row r="1059" spans="1:38" s="38" customFormat="1" ht="39" customHeight="1" x14ac:dyDescent="0.2">
      <c r="A1059" s="2"/>
      <c r="B1059" s="2"/>
      <c r="C1059" s="2"/>
      <c r="D1059" s="2"/>
      <c r="E1059" s="1"/>
      <c r="F1059" s="1"/>
      <c r="G1059" s="1"/>
      <c r="H1059" s="1"/>
      <c r="I1059" s="1"/>
      <c r="J1059" s="1"/>
      <c r="K1059" s="1"/>
      <c r="L1059" s="1"/>
      <c r="M1059" s="1"/>
      <c r="N1059" s="1"/>
      <c r="O1059" s="1"/>
      <c r="P1059" s="1"/>
      <c r="Q1059" s="1"/>
      <c r="R1059" s="1"/>
      <c r="S1059" s="1"/>
      <c r="T1059" s="17"/>
      <c r="U1059" s="3"/>
      <c r="V1059" s="3"/>
      <c r="W1059" s="1"/>
      <c r="X1059" s="1"/>
      <c r="Y1059" s="3"/>
      <c r="Z1059" s="3"/>
      <c r="AA1059" s="3"/>
      <c r="AB1059" s="3"/>
      <c r="AC1059" s="3"/>
      <c r="AD1059" s="3"/>
      <c r="AE1059" s="3"/>
      <c r="AF1059" s="3"/>
      <c r="AG1059" s="3"/>
      <c r="AH1059" s="3"/>
      <c r="AI1059" s="3"/>
      <c r="AJ1059" s="3"/>
      <c r="AK1059" s="3"/>
      <c r="AL1059" s="3"/>
    </row>
    <row r="1060" spans="1:38" ht="12.75" customHeight="1" x14ac:dyDescent="0.2"/>
    <row r="1061" spans="1:38" ht="12.75" customHeight="1" x14ac:dyDescent="0.2"/>
    <row r="1062" spans="1:38" ht="12.75" customHeight="1" x14ac:dyDescent="0.2"/>
    <row r="1063" spans="1:38" ht="12.75" customHeight="1" x14ac:dyDescent="0.2"/>
    <row r="1064" spans="1:38" ht="12.75" customHeight="1" x14ac:dyDescent="0.2"/>
    <row r="1065" spans="1:38" ht="12.75" customHeight="1" x14ac:dyDescent="0.2"/>
    <row r="1066" spans="1:38" ht="12.75" customHeight="1" x14ac:dyDescent="0.2"/>
    <row r="1067" spans="1:38" ht="12.75" customHeight="1" x14ac:dyDescent="0.2"/>
    <row r="1068" spans="1:38" ht="12.75" customHeight="1" x14ac:dyDescent="0.2"/>
    <row r="1069" spans="1:38" ht="12.75" customHeight="1" x14ac:dyDescent="0.2"/>
    <row r="1070" spans="1:38" ht="12.75" customHeight="1" x14ac:dyDescent="0.2"/>
    <row r="1071" spans="1:38" ht="12.75" customHeight="1" x14ac:dyDescent="0.2"/>
    <row r="1072" spans="1:38" ht="12.75" customHeight="1" x14ac:dyDescent="0.2"/>
    <row r="1073" ht="12.75" customHeight="1" x14ac:dyDescent="0.2"/>
    <row r="1074" ht="12.75" customHeight="1" x14ac:dyDescent="0.2"/>
  </sheetData>
  <autoFilter ref="A12:AL40"/>
  <mergeCells count="70">
    <mergeCell ref="AD9:AD11"/>
    <mergeCell ref="N9:N11"/>
    <mergeCell ref="Y9:Y11"/>
    <mergeCell ref="L9:L11"/>
    <mergeCell ref="P9:P11"/>
    <mergeCell ref="AL9:AL11"/>
    <mergeCell ref="G9:G11"/>
    <mergeCell ref="A13:AL13"/>
    <mergeCell ref="S9:S11"/>
    <mergeCell ref="Q9:Q11"/>
    <mergeCell ref="I9:I11"/>
    <mergeCell ref="AJ9:AJ11"/>
    <mergeCell ref="AB9:AB11"/>
    <mergeCell ref="AI9:AI11"/>
    <mergeCell ref="K9:K11"/>
    <mergeCell ref="AG9:AG11"/>
    <mergeCell ref="AC9:AC11"/>
    <mergeCell ref="Y7:Z8"/>
    <mergeCell ref="AA9:AA11"/>
    <mergeCell ref="AK9:AK11"/>
    <mergeCell ref="X9:X11"/>
    <mergeCell ref="J9:J11"/>
    <mergeCell ref="W9:W11"/>
    <mergeCell ref="J8:K8"/>
    <mergeCell ref="L8:M8"/>
    <mergeCell ref="N8:O8"/>
    <mergeCell ref="T7:U8"/>
    <mergeCell ref="P8:Q8"/>
    <mergeCell ref="R8:S8"/>
    <mergeCell ref="AG7:AH8"/>
    <mergeCell ref="AA7:AB8"/>
    <mergeCell ref="AE7:AF8"/>
    <mergeCell ref="A17:B17"/>
    <mergeCell ref="G6:G8"/>
    <mergeCell ref="R9:R11"/>
    <mergeCell ref="M9:M11"/>
    <mergeCell ref="AH9:AH11"/>
    <mergeCell ref="V9:V11"/>
    <mergeCell ref="AE9:AE11"/>
    <mergeCell ref="AF9:AF11"/>
    <mergeCell ref="O9:O11"/>
    <mergeCell ref="H6:AD6"/>
    <mergeCell ref="H7:S7"/>
    <mergeCell ref="AE6:AL6"/>
    <mergeCell ref="AI7:AI8"/>
    <mergeCell ref="AJ7:AJ8"/>
    <mergeCell ref="AK7:AK8"/>
    <mergeCell ref="AL7:AL8"/>
    <mergeCell ref="T9:T11"/>
    <mergeCell ref="U9:U11"/>
    <mergeCell ref="V7:X8"/>
    <mergeCell ref="Z9:Z11"/>
    <mergeCell ref="A4:AL4"/>
    <mergeCell ref="A6:A11"/>
    <mergeCell ref="B6:B11"/>
    <mergeCell ref="C6:C8"/>
    <mergeCell ref="D6:D8"/>
    <mergeCell ref="H9:H11"/>
    <mergeCell ref="D9:D11"/>
    <mergeCell ref="C9:C11"/>
    <mergeCell ref="A23:AL23"/>
    <mergeCell ref="A25:B25"/>
    <mergeCell ref="A22:AL22"/>
    <mergeCell ref="X2:AL2"/>
    <mergeCell ref="A21:B21"/>
    <mergeCell ref="A19:AL19"/>
    <mergeCell ref="AC7:AD8"/>
    <mergeCell ref="A14:AL14"/>
    <mergeCell ref="A18:AL18"/>
    <mergeCell ref="AI1:AL1"/>
  </mergeCells>
  <phoneticPr fontId="47" type="noConversion"/>
  <pageMargins left="0.39370078740157483" right="0.31496062992125984" top="1.3779527559055118" bottom="0.31496062992125984" header="0" footer="0"/>
  <pageSetup scale="45" fitToHeight="0" orientation="landscape" useFirstPageNumber="1" r:id="rId1"/>
  <headerFooter alignWithMargins="0">
    <oddFooter>&amp;C&amp;"Arial Narrow,обычный"&amp;12&amp;P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>
    <pageSetUpPr fitToPage="1"/>
  </sheetPr>
  <dimension ref="A1:R124"/>
  <sheetViews>
    <sheetView view="pageBreakPreview" zoomScale="110" zoomScaleSheetLayoutView="110" workbookViewId="0">
      <selection activeCell="C2" sqref="C2:F2"/>
    </sheetView>
  </sheetViews>
  <sheetFormatPr defaultRowHeight="12.75" x14ac:dyDescent="0.2"/>
  <cols>
    <col min="1" max="1" width="7" style="2" customWidth="1"/>
    <col min="2" max="2" width="69" style="2" customWidth="1"/>
    <col min="3" max="3" width="16" style="2" customWidth="1"/>
    <col min="4" max="4" width="20.83203125" style="23" customWidth="1"/>
    <col min="5" max="5" width="14.6640625" style="53" customWidth="1"/>
    <col min="6" max="6" width="21.5" style="2" customWidth="1"/>
    <col min="7" max="7" width="30.83203125" style="2" customWidth="1"/>
    <col min="8" max="8" width="3.6640625" style="2" customWidth="1"/>
    <col min="9" max="9" width="27.1640625" style="2" customWidth="1"/>
    <col min="10" max="16384" width="9.33203125" style="2"/>
  </cols>
  <sheetData>
    <row r="1" spans="1:18" s="13" customFormat="1" ht="17.25" customHeight="1" x14ac:dyDescent="0.2">
      <c r="B1" s="32"/>
      <c r="C1" s="12"/>
      <c r="D1" s="12"/>
      <c r="E1" s="160"/>
      <c r="F1" s="160"/>
    </row>
    <row r="2" spans="1:18" s="33" customFormat="1" ht="45.75" customHeight="1" x14ac:dyDescent="0.2">
      <c r="A2" s="13"/>
      <c r="B2" s="13"/>
      <c r="C2" s="160" t="s">
        <v>744</v>
      </c>
      <c r="D2" s="160"/>
      <c r="E2" s="160"/>
      <c r="F2" s="160"/>
      <c r="G2" s="160"/>
      <c r="H2" s="160"/>
      <c r="I2" s="160"/>
      <c r="J2" s="160"/>
      <c r="K2" s="160"/>
      <c r="L2" s="160"/>
      <c r="M2" s="160"/>
      <c r="N2" s="160"/>
      <c r="O2" s="160"/>
      <c r="P2" s="160"/>
      <c r="Q2" s="160"/>
      <c r="R2" s="160"/>
    </row>
    <row r="3" spans="1:18" s="13" customFormat="1" ht="12.75" customHeight="1" x14ac:dyDescent="0.2">
      <c r="A3" s="230" t="s">
        <v>125</v>
      </c>
      <c r="B3" s="231"/>
      <c r="C3" s="231"/>
      <c r="D3" s="231"/>
      <c r="E3" s="231"/>
      <c r="F3" s="231"/>
      <c r="G3" s="34"/>
      <c r="H3" s="34"/>
      <c r="I3" s="34"/>
    </row>
    <row r="4" spans="1:18" s="13" customFormat="1" x14ac:dyDescent="0.2">
      <c r="A4" s="231"/>
      <c r="B4" s="231"/>
      <c r="C4" s="231"/>
      <c r="D4" s="231"/>
      <c r="E4" s="231"/>
      <c r="F4" s="231"/>
      <c r="G4" s="35"/>
      <c r="H4" s="35"/>
      <c r="I4" s="35"/>
    </row>
    <row r="5" spans="1:18" s="33" customFormat="1" ht="4.5" customHeight="1" x14ac:dyDescent="0.2">
      <c r="A5" s="236"/>
      <c r="B5" s="236"/>
      <c r="C5" s="236"/>
      <c r="D5" s="236"/>
      <c r="E5" s="236"/>
      <c r="F5" s="236"/>
    </row>
    <row r="6" spans="1:18" s="33" customFormat="1" x14ac:dyDescent="0.2">
      <c r="A6" s="234" t="s">
        <v>241</v>
      </c>
      <c r="B6" s="234" t="s">
        <v>264</v>
      </c>
      <c r="C6" s="239" t="s">
        <v>163</v>
      </c>
      <c r="D6" s="241" t="s">
        <v>205</v>
      </c>
      <c r="E6" s="241" t="s">
        <v>179</v>
      </c>
      <c r="F6" s="234" t="s">
        <v>164</v>
      </c>
    </row>
    <row r="7" spans="1:18" s="33" customFormat="1" ht="31.5" customHeight="1" x14ac:dyDescent="0.2">
      <c r="A7" s="237"/>
      <c r="B7" s="237"/>
      <c r="C7" s="240"/>
      <c r="D7" s="242"/>
      <c r="E7" s="242"/>
      <c r="F7" s="235"/>
    </row>
    <row r="8" spans="1:18" s="33" customFormat="1" x14ac:dyDescent="0.2">
      <c r="A8" s="238"/>
      <c r="B8" s="238"/>
      <c r="C8" s="5" t="s">
        <v>165</v>
      </c>
      <c r="D8" s="10" t="s">
        <v>166</v>
      </c>
      <c r="E8" s="10" t="s">
        <v>178</v>
      </c>
      <c r="F8" s="56" t="s">
        <v>167</v>
      </c>
    </row>
    <row r="9" spans="1:18" s="33" customFormat="1" ht="12.75" customHeight="1" x14ac:dyDescent="0.2">
      <c r="A9" s="56">
        <v>1</v>
      </c>
      <c r="B9" s="56">
        <v>2</v>
      </c>
      <c r="C9" s="18">
        <v>3</v>
      </c>
      <c r="D9" s="10">
        <v>4</v>
      </c>
      <c r="E9" s="10">
        <v>5</v>
      </c>
      <c r="F9" s="56">
        <v>6</v>
      </c>
    </row>
    <row r="10" spans="1:18" s="33" customFormat="1" ht="12.75" customHeight="1" x14ac:dyDescent="0.2">
      <c r="A10" s="232" t="s">
        <v>113</v>
      </c>
      <c r="B10" s="233"/>
      <c r="C10" s="55"/>
      <c r="D10" s="50"/>
      <c r="E10" s="50"/>
      <c r="F10" s="55"/>
    </row>
    <row r="11" spans="1:18" s="33" customFormat="1" x14ac:dyDescent="0.2">
      <c r="A11" s="51">
        <v>11</v>
      </c>
      <c r="B11" s="52" t="s">
        <v>219</v>
      </c>
      <c r="C11" s="55">
        <v>1057.5999999999999</v>
      </c>
      <c r="D11" s="50">
        <v>51</v>
      </c>
      <c r="E11" s="10">
        <v>2</v>
      </c>
      <c r="F11" s="55">
        <v>2936989.71</v>
      </c>
    </row>
    <row r="12" spans="1:18" s="33" customFormat="1" x14ac:dyDescent="0.2">
      <c r="A12" s="232" t="s">
        <v>114</v>
      </c>
      <c r="B12" s="233"/>
      <c r="C12" s="19"/>
      <c r="D12" s="50"/>
      <c r="E12" s="50"/>
      <c r="F12" s="19"/>
    </row>
    <row r="13" spans="1:18" s="33" customFormat="1" x14ac:dyDescent="0.2">
      <c r="A13" s="51">
        <v>10</v>
      </c>
      <c r="B13" s="52" t="s">
        <v>219</v>
      </c>
      <c r="C13" s="55">
        <v>985.6</v>
      </c>
      <c r="D13" s="50">
        <v>36</v>
      </c>
      <c r="E13" s="10">
        <v>1</v>
      </c>
      <c r="F13" s="55">
        <v>3837446.58</v>
      </c>
    </row>
    <row r="14" spans="1:18" s="33" customFormat="1" x14ac:dyDescent="0.2">
      <c r="A14" s="228" t="s">
        <v>115</v>
      </c>
      <c r="B14" s="229"/>
      <c r="C14" s="55"/>
      <c r="D14" s="50"/>
      <c r="E14" s="50"/>
      <c r="F14" s="55"/>
    </row>
    <row r="15" spans="1:18" s="33" customFormat="1" x14ac:dyDescent="0.2">
      <c r="A15" s="51">
        <v>12</v>
      </c>
      <c r="B15" s="52" t="s">
        <v>219</v>
      </c>
      <c r="C15" s="55">
        <v>965.6</v>
      </c>
      <c r="D15" s="50">
        <v>28</v>
      </c>
      <c r="E15" s="10">
        <v>1</v>
      </c>
      <c r="F15" s="55">
        <v>5438325.8200000003</v>
      </c>
    </row>
    <row r="16" spans="1:18" s="33" customFormat="1" x14ac:dyDescent="0.2">
      <c r="A16" s="2"/>
      <c r="B16" s="2"/>
      <c r="C16" s="2"/>
      <c r="D16" s="23"/>
      <c r="E16" s="53"/>
      <c r="F16" s="2"/>
    </row>
    <row r="17" spans="1:6" s="33" customFormat="1" x14ac:dyDescent="0.2">
      <c r="A17" s="2"/>
      <c r="B17" s="2"/>
      <c r="C17" s="2"/>
      <c r="D17" s="23"/>
      <c r="E17" s="53"/>
      <c r="F17" s="2"/>
    </row>
    <row r="18" spans="1:6" s="33" customFormat="1" x14ac:dyDescent="0.2">
      <c r="A18" s="2"/>
      <c r="B18" s="2"/>
      <c r="C18" s="2"/>
      <c r="D18" s="23"/>
      <c r="E18" s="53"/>
      <c r="F18" s="2"/>
    </row>
    <row r="19" spans="1:6" s="33" customFormat="1" x14ac:dyDescent="0.2">
      <c r="A19" s="2"/>
      <c r="B19" s="2"/>
      <c r="C19" s="2"/>
      <c r="D19" s="23"/>
      <c r="E19" s="53"/>
      <c r="F19" s="2"/>
    </row>
    <row r="20" spans="1:6" s="33" customFormat="1" x14ac:dyDescent="0.2">
      <c r="A20" s="2"/>
      <c r="B20" s="2"/>
      <c r="C20" s="2"/>
      <c r="D20" s="23"/>
      <c r="E20" s="53"/>
      <c r="F20" s="2"/>
    </row>
    <row r="21" spans="1:6" s="33" customFormat="1" x14ac:dyDescent="0.2">
      <c r="A21" s="2"/>
      <c r="B21" s="2"/>
      <c r="C21" s="2"/>
      <c r="D21" s="23"/>
      <c r="E21" s="53"/>
      <c r="F21" s="2"/>
    </row>
    <row r="22" spans="1:6" s="33" customFormat="1" x14ac:dyDescent="0.2">
      <c r="A22" s="2"/>
      <c r="B22" s="2"/>
      <c r="C22" s="2"/>
      <c r="D22" s="23"/>
      <c r="E22" s="53"/>
      <c r="F22" s="2"/>
    </row>
    <row r="23" spans="1:6" s="33" customFormat="1" x14ac:dyDescent="0.2">
      <c r="A23" s="2"/>
      <c r="B23" s="2"/>
      <c r="C23" s="2"/>
      <c r="D23" s="23"/>
      <c r="E23" s="53"/>
      <c r="F23" s="2"/>
    </row>
    <row r="24" spans="1:6" s="33" customFormat="1" x14ac:dyDescent="0.2">
      <c r="A24" s="2"/>
      <c r="B24" s="2"/>
      <c r="C24" s="2"/>
      <c r="D24" s="23"/>
      <c r="E24" s="53"/>
      <c r="F24" s="2"/>
    </row>
    <row r="25" spans="1:6" s="33" customFormat="1" x14ac:dyDescent="0.2">
      <c r="A25" s="2"/>
      <c r="B25" s="2"/>
      <c r="C25" s="2"/>
      <c r="D25" s="23"/>
      <c r="E25" s="53"/>
      <c r="F25" s="2"/>
    </row>
    <row r="26" spans="1:6" s="33" customFormat="1" x14ac:dyDescent="0.2">
      <c r="A26" s="2"/>
      <c r="B26" s="2"/>
      <c r="C26" s="2"/>
      <c r="D26" s="23"/>
      <c r="E26" s="53"/>
      <c r="F26" s="2"/>
    </row>
    <row r="27" spans="1:6" s="33" customFormat="1" x14ac:dyDescent="0.2">
      <c r="A27" s="2"/>
      <c r="B27" s="2"/>
      <c r="C27" s="2"/>
      <c r="D27" s="23"/>
      <c r="E27" s="53"/>
      <c r="F27" s="2"/>
    </row>
    <row r="28" spans="1:6" s="33" customFormat="1" x14ac:dyDescent="0.2">
      <c r="A28" s="2"/>
      <c r="B28" s="2"/>
      <c r="C28" s="2"/>
      <c r="D28" s="23"/>
      <c r="E28" s="53"/>
      <c r="F28" s="2"/>
    </row>
    <row r="29" spans="1:6" s="33" customFormat="1" x14ac:dyDescent="0.2">
      <c r="A29" s="2"/>
      <c r="B29" s="2"/>
      <c r="C29" s="2"/>
      <c r="D29" s="23"/>
      <c r="E29" s="53"/>
      <c r="F29" s="2"/>
    </row>
    <row r="30" spans="1:6" s="33" customFormat="1" x14ac:dyDescent="0.2">
      <c r="A30" s="2"/>
      <c r="B30" s="2"/>
      <c r="C30" s="2"/>
      <c r="D30" s="23"/>
      <c r="E30" s="53"/>
      <c r="F30" s="2"/>
    </row>
    <row r="31" spans="1:6" s="33" customFormat="1" x14ac:dyDescent="0.2">
      <c r="A31" s="2"/>
      <c r="B31" s="2"/>
      <c r="C31" s="2"/>
      <c r="D31" s="23"/>
      <c r="E31" s="53"/>
      <c r="F31" s="2"/>
    </row>
    <row r="32" spans="1:6" s="33" customFormat="1" x14ac:dyDescent="0.2">
      <c r="A32" s="2"/>
      <c r="B32" s="2"/>
      <c r="C32" s="2"/>
      <c r="D32" s="23"/>
      <c r="E32" s="53"/>
      <c r="F32" s="2"/>
    </row>
    <row r="33" spans="1:6" s="33" customFormat="1" x14ac:dyDescent="0.2">
      <c r="A33" s="2"/>
      <c r="B33" s="2"/>
      <c r="C33" s="2"/>
      <c r="D33" s="23"/>
      <c r="E33" s="53"/>
      <c r="F33" s="2"/>
    </row>
    <row r="34" spans="1:6" s="33" customFormat="1" x14ac:dyDescent="0.2">
      <c r="A34" s="2"/>
      <c r="B34" s="2"/>
      <c r="C34" s="2"/>
      <c r="D34" s="23"/>
      <c r="E34" s="53"/>
      <c r="F34" s="2"/>
    </row>
    <row r="35" spans="1:6" s="33" customFormat="1" x14ac:dyDescent="0.2">
      <c r="A35" s="2"/>
      <c r="B35" s="2"/>
      <c r="C35" s="2"/>
      <c r="D35" s="23"/>
      <c r="E35" s="53"/>
      <c r="F35" s="2"/>
    </row>
    <row r="36" spans="1:6" s="33" customFormat="1" x14ac:dyDescent="0.2">
      <c r="A36" s="2"/>
      <c r="B36" s="2"/>
      <c r="C36" s="2"/>
      <c r="D36" s="23"/>
      <c r="E36" s="53"/>
      <c r="F36" s="2"/>
    </row>
    <row r="37" spans="1:6" s="33" customFormat="1" x14ac:dyDescent="0.2">
      <c r="A37" s="2"/>
      <c r="B37" s="2"/>
      <c r="C37" s="2"/>
      <c r="D37" s="23"/>
      <c r="E37" s="53"/>
      <c r="F37" s="2"/>
    </row>
    <row r="38" spans="1:6" s="33" customFormat="1" x14ac:dyDescent="0.2">
      <c r="A38" s="2"/>
      <c r="B38" s="2"/>
      <c r="C38" s="2"/>
      <c r="D38" s="23"/>
      <c r="E38" s="53"/>
      <c r="F38" s="2"/>
    </row>
    <row r="39" spans="1:6" s="33" customFormat="1" x14ac:dyDescent="0.2">
      <c r="A39" s="2"/>
      <c r="B39" s="2"/>
      <c r="C39" s="2"/>
      <c r="D39" s="23"/>
      <c r="E39" s="53"/>
      <c r="F39" s="2"/>
    </row>
    <row r="40" spans="1:6" s="33" customFormat="1" x14ac:dyDescent="0.2">
      <c r="A40" s="2"/>
      <c r="B40" s="2"/>
      <c r="C40" s="2"/>
      <c r="D40" s="23"/>
      <c r="E40" s="53"/>
      <c r="F40" s="2"/>
    </row>
    <row r="41" spans="1:6" s="33" customFormat="1" x14ac:dyDescent="0.2">
      <c r="A41" s="2"/>
      <c r="B41" s="2"/>
      <c r="C41" s="2"/>
      <c r="D41" s="23"/>
      <c r="E41" s="53"/>
      <c r="F41" s="2"/>
    </row>
    <row r="42" spans="1:6" s="33" customFormat="1" x14ac:dyDescent="0.2">
      <c r="A42" s="2"/>
      <c r="B42" s="2"/>
      <c r="C42" s="2"/>
      <c r="D42" s="23"/>
      <c r="E42" s="53"/>
      <c r="F42" s="2"/>
    </row>
    <row r="43" spans="1:6" s="33" customFormat="1" x14ac:dyDescent="0.2">
      <c r="A43" s="2"/>
      <c r="B43" s="2"/>
      <c r="C43" s="2"/>
      <c r="D43" s="23"/>
      <c r="E43" s="53"/>
      <c r="F43" s="2"/>
    </row>
    <row r="44" spans="1:6" s="33" customFormat="1" x14ac:dyDescent="0.2">
      <c r="A44" s="2"/>
      <c r="B44" s="2"/>
      <c r="C44" s="2"/>
      <c r="D44" s="23"/>
      <c r="E44" s="53"/>
      <c r="F44" s="2"/>
    </row>
    <row r="45" spans="1:6" s="33" customFormat="1" x14ac:dyDescent="0.2">
      <c r="A45" s="2"/>
      <c r="B45" s="2"/>
      <c r="C45" s="2"/>
      <c r="D45" s="23"/>
      <c r="E45" s="53"/>
      <c r="F45" s="2"/>
    </row>
    <row r="46" spans="1:6" s="33" customFormat="1" x14ac:dyDescent="0.2">
      <c r="A46" s="2"/>
      <c r="B46" s="2"/>
      <c r="C46" s="2"/>
      <c r="D46" s="23"/>
      <c r="E46" s="53"/>
      <c r="F46" s="2"/>
    </row>
    <row r="47" spans="1:6" s="33" customFormat="1" x14ac:dyDescent="0.2">
      <c r="A47" s="2"/>
      <c r="B47" s="2"/>
      <c r="C47" s="2"/>
      <c r="D47" s="23"/>
      <c r="E47" s="53"/>
      <c r="F47" s="2"/>
    </row>
    <row r="48" spans="1:6" s="33" customFormat="1" ht="12.75" customHeight="1" x14ac:dyDescent="0.2">
      <c r="A48" s="2"/>
      <c r="B48" s="2"/>
      <c r="C48" s="2"/>
      <c r="D48" s="23"/>
      <c r="E48" s="53"/>
      <c r="F48" s="2"/>
    </row>
    <row r="49" spans="1:8" s="33" customFormat="1" x14ac:dyDescent="0.2">
      <c r="A49" s="2"/>
      <c r="B49" s="2"/>
      <c r="C49" s="2"/>
      <c r="D49" s="23"/>
      <c r="E49" s="53"/>
      <c r="F49" s="2"/>
    </row>
    <row r="50" spans="1:8" s="33" customFormat="1" x14ac:dyDescent="0.2">
      <c r="A50" s="2"/>
      <c r="B50" s="2"/>
      <c r="C50" s="2"/>
      <c r="D50" s="23"/>
      <c r="E50" s="53"/>
      <c r="F50" s="2"/>
    </row>
    <row r="51" spans="1:8" s="33" customFormat="1" x14ac:dyDescent="0.2">
      <c r="A51" s="2"/>
      <c r="B51" s="2"/>
      <c r="C51" s="2"/>
      <c r="D51" s="23"/>
      <c r="E51" s="53"/>
      <c r="F51" s="2"/>
    </row>
    <row r="52" spans="1:8" s="33" customFormat="1" x14ac:dyDescent="0.2">
      <c r="A52" s="2"/>
      <c r="B52" s="2"/>
      <c r="C52" s="2"/>
      <c r="D52" s="23"/>
      <c r="E52" s="53"/>
      <c r="F52" s="2"/>
    </row>
    <row r="53" spans="1:8" s="33" customFormat="1" x14ac:dyDescent="0.2">
      <c r="A53" s="2"/>
      <c r="B53" s="2"/>
      <c r="C53" s="2"/>
      <c r="D53" s="23"/>
      <c r="E53" s="53"/>
      <c r="F53" s="2"/>
    </row>
    <row r="54" spans="1:8" s="33" customFormat="1" x14ac:dyDescent="0.2">
      <c r="A54" s="2"/>
      <c r="B54" s="2"/>
      <c r="C54" s="2"/>
      <c r="D54" s="23"/>
      <c r="E54" s="53"/>
      <c r="F54" s="2"/>
    </row>
    <row r="55" spans="1:8" s="33" customFormat="1" x14ac:dyDescent="0.2">
      <c r="A55" s="2"/>
      <c r="B55" s="2"/>
      <c r="C55" s="2"/>
      <c r="D55" s="23"/>
      <c r="E55" s="53"/>
      <c r="F55" s="2"/>
    </row>
    <row r="56" spans="1:8" s="33" customFormat="1" x14ac:dyDescent="0.2">
      <c r="A56" s="2"/>
      <c r="B56" s="2"/>
      <c r="C56" s="2"/>
      <c r="D56" s="23"/>
      <c r="E56" s="53"/>
      <c r="F56" s="2"/>
    </row>
    <row r="57" spans="1:8" s="33" customFormat="1" x14ac:dyDescent="0.2">
      <c r="A57" s="2"/>
      <c r="B57" s="2"/>
      <c r="C57" s="2"/>
      <c r="D57" s="23"/>
      <c r="E57" s="53"/>
      <c r="F57" s="2"/>
    </row>
    <row r="58" spans="1:8" s="33" customFormat="1" x14ac:dyDescent="0.2">
      <c r="A58" s="2"/>
      <c r="B58" s="2"/>
      <c r="C58" s="2"/>
      <c r="D58" s="23"/>
      <c r="E58" s="53"/>
      <c r="F58" s="2"/>
      <c r="G58" s="36"/>
      <c r="H58" s="36"/>
    </row>
    <row r="59" spans="1:8" s="33" customFormat="1" x14ac:dyDescent="0.2">
      <c r="A59" s="2"/>
      <c r="B59" s="2"/>
      <c r="C59" s="2"/>
      <c r="D59" s="23"/>
      <c r="E59" s="53"/>
      <c r="F59" s="2"/>
    </row>
    <row r="60" spans="1:8" s="33" customFormat="1" x14ac:dyDescent="0.2">
      <c r="A60" s="2"/>
      <c r="B60" s="2"/>
      <c r="C60" s="2"/>
      <c r="D60" s="23"/>
      <c r="E60" s="53"/>
      <c r="F60" s="2"/>
    </row>
    <row r="61" spans="1:8" s="33" customFormat="1" x14ac:dyDescent="0.2">
      <c r="A61" s="2"/>
      <c r="B61" s="2"/>
      <c r="C61" s="2"/>
      <c r="D61" s="23"/>
      <c r="E61" s="53"/>
      <c r="F61" s="2"/>
    </row>
    <row r="62" spans="1:8" s="33" customFormat="1" x14ac:dyDescent="0.2">
      <c r="A62" s="2"/>
      <c r="B62" s="2"/>
      <c r="C62" s="2"/>
      <c r="D62" s="23"/>
      <c r="E62" s="53"/>
      <c r="F62" s="2"/>
    </row>
    <row r="63" spans="1:8" s="33" customFormat="1" x14ac:dyDescent="0.2">
      <c r="A63" s="2"/>
      <c r="B63" s="2"/>
      <c r="C63" s="2"/>
      <c r="D63" s="23"/>
      <c r="E63" s="53"/>
      <c r="F63" s="2"/>
    </row>
    <row r="64" spans="1:8" s="33" customFormat="1" x14ac:dyDescent="0.2">
      <c r="A64" s="2"/>
      <c r="B64" s="2"/>
      <c r="C64" s="2"/>
      <c r="D64" s="23"/>
      <c r="E64" s="53"/>
      <c r="F64" s="2"/>
    </row>
    <row r="65" spans="1:6" s="33" customFormat="1" x14ac:dyDescent="0.2">
      <c r="A65" s="2"/>
      <c r="B65" s="2"/>
      <c r="C65" s="2"/>
      <c r="D65" s="23"/>
      <c r="E65" s="53"/>
      <c r="F65" s="2"/>
    </row>
    <row r="66" spans="1:6" s="33" customFormat="1" x14ac:dyDescent="0.2">
      <c r="A66" s="2"/>
      <c r="B66" s="2"/>
      <c r="C66" s="2"/>
      <c r="D66" s="23"/>
      <c r="E66" s="53"/>
      <c r="F66" s="2"/>
    </row>
    <row r="67" spans="1:6" s="33" customFormat="1" x14ac:dyDescent="0.2">
      <c r="A67" s="2"/>
      <c r="B67" s="2"/>
      <c r="C67" s="2"/>
      <c r="D67" s="23"/>
      <c r="E67" s="53"/>
      <c r="F67" s="2"/>
    </row>
    <row r="68" spans="1:6" s="33" customFormat="1" x14ac:dyDescent="0.2">
      <c r="A68" s="2"/>
      <c r="B68" s="2"/>
      <c r="C68" s="2"/>
      <c r="D68" s="23"/>
      <c r="E68" s="53"/>
      <c r="F68" s="2"/>
    </row>
    <row r="69" spans="1:6" s="33" customFormat="1" x14ac:dyDescent="0.2">
      <c r="A69" s="2"/>
      <c r="B69" s="2"/>
      <c r="C69" s="2"/>
      <c r="D69" s="23"/>
      <c r="E69" s="53"/>
      <c r="F69" s="2"/>
    </row>
    <row r="70" spans="1:6" s="33" customFormat="1" x14ac:dyDescent="0.2">
      <c r="A70" s="2"/>
      <c r="B70" s="2"/>
      <c r="C70" s="2"/>
      <c r="D70" s="23"/>
      <c r="E70" s="53"/>
      <c r="F70" s="2"/>
    </row>
    <row r="71" spans="1:6" s="33" customFormat="1" x14ac:dyDescent="0.2">
      <c r="A71" s="2"/>
      <c r="B71" s="2"/>
      <c r="C71" s="2"/>
      <c r="D71" s="23"/>
      <c r="E71" s="53"/>
      <c r="F71" s="2"/>
    </row>
    <row r="72" spans="1:6" s="33" customFormat="1" x14ac:dyDescent="0.2">
      <c r="A72" s="2"/>
      <c r="B72" s="2"/>
      <c r="C72" s="2"/>
      <c r="D72" s="23"/>
      <c r="E72" s="53"/>
      <c r="F72" s="2"/>
    </row>
    <row r="73" spans="1:6" s="33" customFormat="1" x14ac:dyDescent="0.2">
      <c r="A73" s="2"/>
      <c r="B73" s="2"/>
      <c r="C73" s="2"/>
      <c r="D73" s="23"/>
      <c r="E73" s="53"/>
      <c r="F73" s="2"/>
    </row>
    <row r="74" spans="1:6" s="33" customFormat="1" x14ac:dyDescent="0.2">
      <c r="A74" s="2"/>
      <c r="B74" s="2"/>
      <c r="C74" s="2"/>
      <c r="D74" s="23"/>
      <c r="E74" s="53"/>
      <c r="F74" s="2"/>
    </row>
    <row r="75" spans="1:6" s="33" customFormat="1" x14ac:dyDescent="0.2">
      <c r="A75" s="2"/>
      <c r="B75" s="2"/>
      <c r="C75" s="2"/>
      <c r="D75" s="23"/>
      <c r="E75" s="53"/>
      <c r="F75" s="2"/>
    </row>
    <row r="76" spans="1:6" s="33" customFormat="1" x14ac:dyDescent="0.2">
      <c r="A76" s="2"/>
      <c r="B76" s="2"/>
      <c r="C76" s="2"/>
      <c r="D76" s="23"/>
      <c r="E76" s="53"/>
      <c r="F76" s="2"/>
    </row>
    <row r="77" spans="1:6" s="33" customFormat="1" x14ac:dyDescent="0.2">
      <c r="A77" s="2"/>
      <c r="B77" s="2"/>
      <c r="C77" s="2"/>
      <c r="D77" s="23"/>
      <c r="E77" s="53"/>
      <c r="F77" s="2"/>
    </row>
    <row r="78" spans="1:6" s="33" customFormat="1" x14ac:dyDescent="0.2">
      <c r="A78" s="2"/>
      <c r="B78" s="2"/>
      <c r="C78" s="2"/>
      <c r="D78" s="23"/>
      <c r="E78" s="53"/>
      <c r="F78" s="2"/>
    </row>
    <row r="79" spans="1:6" s="33" customFormat="1" x14ac:dyDescent="0.2">
      <c r="A79" s="2"/>
      <c r="B79" s="2"/>
      <c r="C79" s="2"/>
      <c r="D79" s="23"/>
      <c r="E79" s="53"/>
      <c r="F79" s="2"/>
    </row>
    <row r="80" spans="1:6" s="33" customFormat="1" x14ac:dyDescent="0.2">
      <c r="A80" s="2"/>
      <c r="B80" s="2"/>
      <c r="C80" s="2"/>
      <c r="D80" s="23"/>
      <c r="E80" s="53"/>
      <c r="F80" s="2"/>
    </row>
    <row r="81" spans="1:9" s="33" customFormat="1" x14ac:dyDescent="0.2">
      <c r="A81" s="2"/>
      <c r="B81" s="2"/>
      <c r="C81" s="2"/>
      <c r="D81" s="23"/>
      <c r="E81" s="53"/>
      <c r="F81" s="2"/>
    </row>
    <row r="82" spans="1:9" s="33" customFormat="1" x14ac:dyDescent="0.2">
      <c r="A82" s="2"/>
      <c r="B82" s="2"/>
      <c r="C82" s="2"/>
      <c r="D82" s="23"/>
      <c r="E82" s="53"/>
      <c r="F82" s="2"/>
    </row>
    <row r="83" spans="1:9" s="33" customFormat="1" x14ac:dyDescent="0.2">
      <c r="A83" s="2"/>
      <c r="B83" s="2"/>
      <c r="C83" s="2"/>
      <c r="D83" s="23"/>
      <c r="E83" s="53"/>
      <c r="F83" s="2"/>
    </row>
    <row r="84" spans="1:9" s="33" customFormat="1" x14ac:dyDescent="0.2">
      <c r="A84" s="2"/>
      <c r="B84" s="2"/>
      <c r="C84" s="2"/>
      <c r="D84" s="23"/>
      <c r="E84" s="53"/>
      <c r="F84" s="2"/>
    </row>
    <row r="85" spans="1:9" s="33" customFormat="1" x14ac:dyDescent="0.2">
      <c r="A85" s="2"/>
      <c r="B85" s="2"/>
      <c r="C85" s="2"/>
      <c r="D85" s="23"/>
      <c r="E85" s="53"/>
      <c r="F85" s="2"/>
    </row>
    <row r="86" spans="1:9" s="33" customFormat="1" ht="12.75" customHeight="1" x14ac:dyDescent="0.2">
      <c r="A86" s="2"/>
      <c r="B86" s="2"/>
      <c r="C86" s="2"/>
      <c r="D86" s="23"/>
      <c r="E86" s="53"/>
      <c r="F86" s="2"/>
    </row>
    <row r="87" spans="1:9" s="33" customFormat="1" ht="12.75" customHeight="1" x14ac:dyDescent="0.2">
      <c r="A87" s="2"/>
      <c r="B87" s="2"/>
      <c r="C87" s="2"/>
      <c r="D87" s="23"/>
      <c r="E87" s="53"/>
      <c r="F87" s="2"/>
      <c r="G87" s="30"/>
      <c r="I87" s="36"/>
    </row>
    <row r="88" spans="1:9" s="33" customFormat="1" x14ac:dyDescent="0.2">
      <c r="A88" s="2"/>
      <c r="B88" s="2"/>
      <c r="C88" s="2"/>
      <c r="D88" s="23"/>
      <c r="E88" s="53"/>
      <c r="F88" s="2"/>
      <c r="G88" s="36"/>
    </row>
    <row r="89" spans="1:9" s="33" customFormat="1" x14ac:dyDescent="0.2">
      <c r="A89" s="2"/>
      <c r="B89" s="2"/>
      <c r="C89" s="2"/>
      <c r="D89" s="23"/>
      <c r="E89" s="53"/>
      <c r="F89" s="2"/>
    </row>
    <row r="90" spans="1:9" s="33" customFormat="1" x14ac:dyDescent="0.2">
      <c r="A90" s="2"/>
      <c r="B90" s="2"/>
      <c r="C90" s="2"/>
      <c r="D90" s="23"/>
      <c r="E90" s="53"/>
      <c r="F90" s="2"/>
    </row>
    <row r="91" spans="1:9" s="33" customFormat="1" x14ac:dyDescent="0.2">
      <c r="A91" s="2"/>
      <c r="B91" s="2"/>
      <c r="C91" s="2"/>
      <c r="D91" s="23"/>
      <c r="E91" s="53"/>
      <c r="F91" s="2"/>
    </row>
    <row r="92" spans="1:9" s="33" customFormat="1" x14ac:dyDescent="0.2">
      <c r="A92" s="2"/>
      <c r="B92" s="2"/>
      <c r="C92" s="2"/>
      <c r="D92" s="23"/>
      <c r="E92" s="53"/>
      <c r="F92" s="2"/>
    </row>
    <row r="93" spans="1:9" s="33" customFormat="1" x14ac:dyDescent="0.2">
      <c r="A93" s="2"/>
      <c r="B93" s="2"/>
      <c r="C93" s="2"/>
      <c r="D93" s="23"/>
      <c r="E93" s="53"/>
      <c r="F93" s="2"/>
    </row>
    <row r="94" spans="1:9" s="33" customFormat="1" x14ac:dyDescent="0.2">
      <c r="A94" s="2"/>
      <c r="B94" s="2"/>
      <c r="C94" s="2"/>
      <c r="D94" s="23"/>
      <c r="E94" s="53"/>
      <c r="F94" s="2"/>
    </row>
    <row r="95" spans="1:9" s="33" customFormat="1" x14ac:dyDescent="0.2">
      <c r="A95" s="2"/>
      <c r="B95" s="2"/>
      <c r="C95" s="2"/>
      <c r="D95" s="23"/>
      <c r="E95" s="53"/>
      <c r="F95" s="2"/>
    </row>
    <row r="96" spans="1:9" s="33" customFormat="1" x14ac:dyDescent="0.2">
      <c r="A96" s="2"/>
      <c r="B96" s="2"/>
      <c r="C96" s="2"/>
      <c r="D96" s="23"/>
      <c r="E96" s="53"/>
      <c r="F96" s="2"/>
    </row>
    <row r="97" spans="1:7" s="33" customFormat="1" x14ac:dyDescent="0.2">
      <c r="A97" s="2"/>
      <c r="B97" s="2"/>
      <c r="C97" s="2"/>
      <c r="D97" s="23"/>
      <c r="E97" s="53"/>
      <c r="F97" s="2"/>
    </row>
    <row r="98" spans="1:7" s="33" customFormat="1" x14ac:dyDescent="0.2">
      <c r="A98" s="2"/>
      <c r="B98" s="2"/>
      <c r="C98" s="2"/>
      <c r="D98" s="23"/>
      <c r="E98" s="53"/>
      <c r="F98" s="2"/>
    </row>
    <row r="99" spans="1:7" s="33" customFormat="1" x14ac:dyDescent="0.2">
      <c r="A99" s="2"/>
      <c r="B99" s="2"/>
      <c r="C99" s="2"/>
      <c r="D99" s="23"/>
      <c r="E99" s="53"/>
      <c r="F99" s="2"/>
    </row>
    <row r="100" spans="1:7" s="33" customFormat="1" x14ac:dyDescent="0.2">
      <c r="A100" s="2"/>
      <c r="B100" s="2"/>
      <c r="C100" s="2"/>
      <c r="D100" s="23"/>
      <c r="E100" s="53"/>
      <c r="F100" s="2"/>
      <c r="G100" s="36"/>
    </row>
    <row r="101" spans="1:7" s="33" customFormat="1" x14ac:dyDescent="0.2">
      <c r="A101" s="2"/>
      <c r="B101" s="2"/>
      <c r="C101" s="2"/>
      <c r="D101" s="23"/>
      <c r="E101" s="53"/>
      <c r="F101" s="2"/>
    </row>
    <row r="102" spans="1:7" s="33" customFormat="1" x14ac:dyDescent="0.2">
      <c r="A102" s="2"/>
      <c r="B102" s="2"/>
      <c r="C102" s="2"/>
      <c r="D102" s="23"/>
      <c r="E102" s="53"/>
      <c r="F102" s="2"/>
    </row>
    <row r="103" spans="1:7" s="33" customFormat="1" x14ac:dyDescent="0.2">
      <c r="A103" s="2"/>
      <c r="B103" s="2"/>
      <c r="C103" s="2"/>
      <c r="D103" s="23"/>
      <c r="E103" s="53"/>
      <c r="F103" s="2"/>
    </row>
    <row r="104" spans="1:7" s="33" customFormat="1" x14ac:dyDescent="0.2">
      <c r="A104" s="2"/>
      <c r="B104" s="2"/>
      <c r="C104" s="2"/>
      <c r="D104" s="23"/>
      <c r="E104" s="53"/>
      <c r="F104" s="2"/>
    </row>
    <row r="105" spans="1:7" s="33" customFormat="1" x14ac:dyDescent="0.2">
      <c r="A105" s="2"/>
      <c r="B105" s="2"/>
      <c r="C105" s="2"/>
      <c r="D105" s="23"/>
      <c r="E105" s="53"/>
      <c r="F105" s="2"/>
    </row>
    <row r="106" spans="1:7" s="33" customFormat="1" x14ac:dyDescent="0.2">
      <c r="A106" s="2"/>
      <c r="B106" s="2"/>
      <c r="C106" s="2"/>
      <c r="D106" s="23"/>
      <c r="E106" s="53"/>
      <c r="F106" s="2"/>
    </row>
    <row r="107" spans="1:7" s="33" customFormat="1" ht="24.75" customHeight="1" x14ac:dyDescent="0.2">
      <c r="A107" s="2"/>
      <c r="B107" s="2"/>
      <c r="C107" s="2"/>
      <c r="D107" s="23"/>
      <c r="E107" s="53"/>
      <c r="F107" s="2"/>
    </row>
    <row r="108" spans="1:7" s="33" customFormat="1" x14ac:dyDescent="0.2">
      <c r="A108" s="2"/>
      <c r="B108" s="2"/>
      <c r="C108" s="2"/>
      <c r="D108" s="23"/>
      <c r="E108" s="53"/>
      <c r="F108" s="2"/>
    </row>
    <row r="109" spans="1:7" s="33" customFormat="1" ht="13.5" customHeight="1" x14ac:dyDescent="0.2">
      <c r="A109" s="2"/>
      <c r="B109" s="2"/>
      <c r="C109" s="2"/>
      <c r="D109" s="23"/>
      <c r="E109" s="53"/>
      <c r="F109" s="2"/>
    </row>
    <row r="110" spans="1:7" s="33" customFormat="1" x14ac:dyDescent="0.2">
      <c r="A110" s="2"/>
      <c r="B110" s="2"/>
      <c r="C110" s="2"/>
      <c r="D110" s="23"/>
      <c r="E110" s="53"/>
      <c r="F110" s="2"/>
    </row>
    <row r="111" spans="1:7" s="33" customFormat="1" x14ac:dyDescent="0.2">
      <c r="A111" s="2"/>
      <c r="B111" s="2"/>
      <c r="C111" s="2"/>
      <c r="D111" s="23"/>
      <c r="E111" s="53"/>
      <c r="F111" s="2"/>
    </row>
    <row r="112" spans="1:7" s="33" customFormat="1" x14ac:dyDescent="0.2">
      <c r="A112" s="2"/>
      <c r="B112" s="2"/>
      <c r="C112" s="2"/>
      <c r="D112" s="23"/>
      <c r="E112" s="53"/>
      <c r="F112" s="2"/>
    </row>
    <row r="113" spans="1:6" s="33" customFormat="1" x14ac:dyDescent="0.2">
      <c r="A113" s="2"/>
      <c r="B113" s="2"/>
      <c r="C113" s="2"/>
      <c r="D113" s="23"/>
      <c r="E113" s="53"/>
      <c r="F113" s="2"/>
    </row>
    <row r="114" spans="1:6" s="33" customFormat="1" x14ac:dyDescent="0.2">
      <c r="A114" s="2"/>
      <c r="B114" s="2"/>
      <c r="C114" s="2"/>
      <c r="D114" s="23"/>
      <c r="E114" s="53"/>
      <c r="F114" s="2"/>
    </row>
    <row r="115" spans="1:6" s="33" customFormat="1" x14ac:dyDescent="0.2">
      <c r="A115" s="2"/>
      <c r="B115" s="2"/>
      <c r="C115" s="2"/>
      <c r="D115" s="23"/>
      <c r="E115" s="53"/>
      <c r="F115" s="2"/>
    </row>
    <row r="116" spans="1:6" s="33" customFormat="1" x14ac:dyDescent="0.2">
      <c r="A116" s="2"/>
      <c r="B116" s="2"/>
      <c r="C116" s="2"/>
      <c r="D116" s="23"/>
      <c r="E116" s="53"/>
      <c r="F116" s="2"/>
    </row>
    <row r="117" spans="1:6" s="33" customFormat="1" x14ac:dyDescent="0.2">
      <c r="A117" s="2"/>
      <c r="B117" s="2"/>
      <c r="C117" s="2"/>
      <c r="D117" s="23"/>
      <c r="E117" s="53"/>
      <c r="F117" s="2"/>
    </row>
    <row r="118" spans="1:6" s="33" customFormat="1" x14ac:dyDescent="0.2">
      <c r="A118" s="2"/>
      <c r="B118" s="2"/>
      <c r="C118" s="2"/>
      <c r="D118" s="23"/>
      <c r="E118" s="53"/>
      <c r="F118" s="2"/>
    </row>
    <row r="119" spans="1:6" s="33" customFormat="1" x14ac:dyDescent="0.2">
      <c r="A119" s="2"/>
      <c r="B119" s="2"/>
      <c r="C119" s="2"/>
      <c r="D119" s="23"/>
      <c r="E119" s="53"/>
      <c r="F119" s="2"/>
    </row>
    <row r="120" spans="1:6" s="33" customFormat="1" x14ac:dyDescent="0.2">
      <c r="A120" s="2"/>
      <c r="B120" s="2"/>
      <c r="C120" s="2"/>
      <c r="D120" s="23"/>
      <c r="E120" s="53"/>
      <c r="F120" s="2"/>
    </row>
    <row r="121" spans="1:6" s="33" customFormat="1" x14ac:dyDescent="0.2">
      <c r="A121" s="2"/>
      <c r="B121" s="2"/>
      <c r="C121" s="2"/>
      <c r="D121" s="23"/>
      <c r="E121" s="53"/>
      <c r="F121" s="2"/>
    </row>
    <row r="122" spans="1:6" s="33" customFormat="1" x14ac:dyDescent="0.2">
      <c r="A122" s="2"/>
      <c r="B122" s="2"/>
      <c r="C122" s="2"/>
      <c r="D122" s="23"/>
      <c r="E122" s="53"/>
      <c r="F122" s="2"/>
    </row>
    <row r="123" spans="1:6" s="33" customFormat="1" x14ac:dyDescent="0.2">
      <c r="A123" s="2"/>
      <c r="B123" s="2"/>
      <c r="C123" s="2"/>
      <c r="D123" s="23"/>
      <c r="E123" s="53"/>
      <c r="F123" s="2"/>
    </row>
    <row r="124" spans="1:6" s="33" customFormat="1" x14ac:dyDescent="0.2">
      <c r="A124" s="2"/>
      <c r="B124" s="2"/>
      <c r="C124" s="2"/>
      <c r="D124" s="23"/>
      <c r="E124" s="53"/>
      <c r="F124" s="2"/>
    </row>
  </sheetData>
  <autoFilter ref="A9:R124"/>
  <mergeCells count="14">
    <mergeCell ref="A14:B14"/>
    <mergeCell ref="G2:R2"/>
    <mergeCell ref="C2:F2"/>
    <mergeCell ref="E1:F1"/>
    <mergeCell ref="A3:F4"/>
    <mergeCell ref="A12:B12"/>
    <mergeCell ref="A10:B10"/>
    <mergeCell ref="F6:F7"/>
    <mergeCell ref="A5:F5"/>
    <mergeCell ref="A6:A8"/>
    <mergeCell ref="B6:B8"/>
    <mergeCell ref="C6:C7"/>
    <mergeCell ref="D6:D7"/>
    <mergeCell ref="E6:E7"/>
  </mergeCells>
  <phoneticPr fontId="47" type="noConversion"/>
  <pageMargins left="0.39370078740157483" right="0.39370078740157483" top="1.3779527559055118" bottom="0.39370078740157483" header="0" footer="0"/>
  <pageSetup scale="97" fitToHeight="0" orientation="landscape" useFirstPageNumber="1" r:id="rId1"/>
  <headerFooter alignWithMargins="0">
    <oddFooter>&amp;C&amp;"Arial Narrow,обычный"&amp;7
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74"/>
  <sheetViews>
    <sheetView view="pageBreakPreview" zoomScale="106" zoomScaleNormal="100" zoomScaleSheetLayoutView="106" workbookViewId="0">
      <selection activeCell="H10" sqref="H10"/>
    </sheetView>
  </sheetViews>
  <sheetFormatPr defaultRowHeight="12.75" x14ac:dyDescent="0.2"/>
  <cols>
    <col min="1" max="1" width="4.1640625" style="2" customWidth="1"/>
    <col min="2" max="2" width="40.33203125" style="2" customWidth="1"/>
    <col min="3" max="3" width="10.5" style="2" hidden="1" customWidth="1"/>
    <col min="4" max="4" width="9.5" style="2" hidden="1" customWidth="1"/>
    <col min="5" max="5" width="11.6640625" style="1" hidden="1" customWidth="1"/>
    <col min="6" max="6" width="9.6640625" style="1" hidden="1" customWidth="1"/>
    <col min="7" max="8" width="23" style="1" customWidth="1"/>
    <col min="9" max="9" width="18.5" style="1" customWidth="1"/>
    <col min="10" max="10" width="51.1640625" style="1" customWidth="1"/>
    <col min="11" max="11" width="9.33203125" style="2" customWidth="1"/>
    <col min="12" max="12" width="12.5" style="2" customWidth="1"/>
    <col min="13" max="14" width="9.33203125" style="2"/>
    <col min="15" max="15" width="11.5" style="2" bestFit="1" customWidth="1"/>
    <col min="16" max="16384" width="9.33203125" style="2"/>
  </cols>
  <sheetData>
    <row r="1" spans="1:12" s="4" customFormat="1" ht="51" customHeight="1" x14ac:dyDescent="0.2">
      <c r="A1" s="251" t="s">
        <v>713</v>
      </c>
      <c r="B1" s="251"/>
      <c r="C1" s="251"/>
      <c r="D1" s="251"/>
      <c r="E1" s="251"/>
      <c r="F1" s="251"/>
      <c r="G1" s="251"/>
      <c r="H1" s="251"/>
      <c r="I1" s="251"/>
      <c r="J1" s="251"/>
    </row>
    <row r="2" spans="1:12" s="40" customFormat="1" ht="21" customHeight="1" x14ac:dyDescent="0.2">
      <c r="A2" s="210" t="s">
        <v>241</v>
      </c>
      <c r="B2" s="210" t="s">
        <v>162</v>
      </c>
      <c r="C2" s="252" t="s">
        <v>253</v>
      </c>
      <c r="D2" s="252" t="s">
        <v>267</v>
      </c>
      <c r="E2" s="123"/>
      <c r="F2" s="123"/>
      <c r="G2" s="253" t="s">
        <v>709</v>
      </c>
      <c r="H2" s="253" t="s">
        <v>733</v>
      </c>
      <c r="I2" s="250" t="s">
        <v>711</v>
      </c>
      <c r="J2" s="204" t="s">
        <v>712</v>
      </c>
    </row>
    <row r="3" spans="1:12" s="40" customFormat="1" ht="21" customHeight="1" x14ac:dyDescent="0.2">
      <c r="A3" s="210"/>
      <c r="B3" s="210"/>
      <c r="C3" s="252"/>
      <c r="D3" s="252"/>
      <c r="E3" s="123"/>
      <c r="F3" s="123"/>
      <c r="G3" s="253"/>
      <c r="H3" s="253"/>
      <c r="I3" s="250"/>
      <c r="J3" s="205"/>
    </row>
    <row r="4" spans="1:12" s="40" customFormat="1" ht="78" customHeight="1" x14ac:dyDescent="0.2">
      <c r="A4" s="210"/>
      <c r="B4" s="210"/>
      <c r="C4" s="252"/>
      <c r="D4" s="252"/>
      <c r="E4" s="123"/>
      <c r="F4" s="123"/>
      <c r="G4" s="253"/>
      <c r="H4" s="253"/>
      <c r="I4" s="250"/>
      <c r="J4" s="205"/>
    </row>
    <row r="5" spans="1:12" s="40" customFormat="1" ht="9" customHeight="1" x14ac:dyDescent="0.2">
      <c r="A5" s="210"/>
      <c r="B5" s="210"/>
      <c r="C5" s="249" t="s">
        <v>228</v>
      </c>
      <c r="D5" s="249" t="s">
        <v>228</v>
      </c>
      <c r="E5" s="123"/>
      <c r="F5" s="123"/>
      <c r="G5" s="253"/>
      <c r="H5" s="253"/>
      <c r="I5" s="250"/>
      <c r="J5" s="205"/>
    </row>
    <row r="6" spans="1:12" s="40" customFormat="1" ht="9.75" customHeight="1" x14ac:dyDescent="0.2">
      <c r="A6" s="210"/>
      <c r="B6" s="210"/>
      <c r="C6" s="249"/>
      <c r="D6" s="249"/>
      <c r="E6" s="123"/>
      <c r="F6" s="123"/>
      <c r="G6" s="253"/>
      <c r="H6" s="253"/>
      <c r="I6" s="250"/>
      <c r="J6" s="205"/>
    </row>
    <row r="7" spans="1:12" s="40" customFormat="1" ht="25.5" customHeight="1" x14ac:dyDescent="0.2">
      <c r="A7" s="210"/>
      <c r="B7" s="210"/>
      <c r="C7" s="249"/>
      <c r="D7" s="249"/>
      <c r="E7" s="123"/>
      <c r="F7" s="123"/>
      <c r="G7" s="250"/>
      <c r="H7" s="250"/>
      <c r="I7" s="250"/>
      <c r="J7" s="206"/>
    </row>
    <row r="8" spans="1:12" s="40" customFormat="1" ht="12" customHeight="1" x14ac:dyDescent="0.2">
      <c r="A8" s="120" t="s">
        <v>168</v>
      </c>
      <c r="B8" s="120" t="s">
        <v>169</v>
      </c>
      <c r="C8" s="120"/>
      <c r="D8" s="120"/>
      <c r="E8" s="120"/>
      <c r="F8" s="120"/>
      <c r="G8" s="120">
        <v>3</v>
      </c>
      <c r="H8" s="120">
        <v>4</v>
      </c>
      <c r="I8" s="120">
        <v>5</v>
      </c>
      <c r="J8" s="120">
        <v>6</v>
      </c>
    </row>
    <row r="9" spans="1:12" s="38" customFormat="1" ht="12" customHeight="1" x14ac:dyDescent="0.2">
      <c r="A9" s="191" t="s">
        <v>302</v>
      </c>
      <c r="B9" s="191"/>
      <c r="C9" s="191"/>
      <c r="D9" s="191"/>
      <c r="E9" s="191"/>
      <c r="F9" s="191"/>
      <c r="G9" s="191"/>
      <c r="H9" s="191"/>
      <c r="I9" s="191"/>
      <c r="J9" s="191"/>
    </row>
    <row r="10" spans="1:12" s="38" customFormat="1" ht="12" customHeight="1" x14ac:dyDescent="0.2">
      <c r="A10" s="188" t="s">
        <v>324</v>
      </c>
      <c r="B10" s="188"/>
      <c r="C10" s="57" t="e">
        <v>#REF!</v>
      </c>
      <c r="D10" s="57"/>
      <c r="E10" s="57"/>
      <c r="F10" s="57"/>
      <c r="G10" s="57">
        <f>G161+G171+G176+G182+G187+G195+G201+G214+G221+G224+G230+G233+G240+G243+G246+G250+G257+G260+G269+G272+G276+G281+G285+G295+G298+G302+G305+G310+G313+G317+G324+G328+G332+G338+G341+G351+G354+G320</f>
        <v>1120605197.4100003</v>
      </c>
      <c r="H10" s="57">
        <f>H161+H171+H176+H182+H187+H195+H201+H214+H221+H224+H230+H233+H240+H243+H246+H250+H257+H260+H269+H272+H276+H281+H285+H295+H298+H302+H305+H310+H313+H317+H324+H328+H332+H338+H341+H351+H354+H320</f>
        <v>1105914149.8800001</v>
      </c>
      <c r="I10" s="57">
        <f>I161+I171+I176+I182+I187+I195+I201+I214+I221+I224+I230+I233+I240+I243+I246+I250+I257+I260+I269+I272+I276+I281+I285+I295+I298+I302+I305+I310+I313+I317+I324+I328+I332+I338+I341+I351+I354+I320</f>
        <v>-14691047.530000007</v>
      </c>
      <c r="J10" s="57"/>
    </row>
    <row r="11" spans="1:12" s="38" customFormat="1" ht="12" customHeight="1" x14ac:dyDescent="0.2">
      <c r="A11" s="191" t="s">
        <v>181</v>
      </c>
      <c r="B11" s="191"/>
      <c r="C11" s="191"/>
      <c r="D11" s="191"/>
      <c r="E11" s="191"/>
      <c r="F11" s="191"/>
      <c r="G11" s="191"/>
      <c r="H11" s="191"/>
      <c r="I11" s="191"/>
      <c r="J11" s="191"/>
    </row>
    <row r="12" spans="1:12" s="38" customFormat="1" ht="12" customHeight="1" x14ac:dyDescent="0.2">
      <c r="A12" s="58">
        <v>1</v>
      </c>
      <c r="B12" s="64" t="s">
        <v>313</v>
      </c>
      <c r="C12" s="66">
        <v>2697.2</v>
      </c>
      <c r="D12" s="66"/>
      <c r="E12" s="67"/>
      <c r="F12" s="67"/>
      <c r="G12" s="57">
        <v>3774636.46</v>
      </c>
      <c r="H12" s="57">
        <v>2681274.38</v>
      </c>
      <c r="I12" s="62">
        <f>H12-G12</f>
        <v>-1093362.08</v>
      </c>
      <c r="J12" s="62" t="s">
        <v>732</v>
      </c>
      <c r="L12" s="63"/>
    </row>
    <row r="13" spans="1:12" s="38" customFormat="1" ht="11.25" customHeight="1" x14ac:dyDescent="0.2">
      <c r="A13" s="58">
        <v>2</v>
      </c>
      <c r="B13" s="64" t="s">
        <v>395</v>
      </c>
      <c r="C13" s="66">
        <v>2154.1</v>
      </c>
      <c r="D13" s="66"/>
      <c r="E13" s="67"/>
      <c r="F13" s="67"/>
      <c r="G13" s="57">
        <v>2976923.05</v>
      </c>
      <c r="H13" s="57">
        <v>2976923.05</v>
      </c>
      <c r="I13" s="62">
        <f t="shared" ref="I13:I76" si="0">H13-G13</f>
        <v>0</v>
      </c>
      <c r="J13" s="62"/>
      <c r="L13" s="63"/>
    </row>
    <row r="14" spans="1:12" s="38" customFormat="1" ht="12" customHeight="1" x14ac:dyDescent="0.2">
      <c r="A14" s="58">
        <v>3</v>
      </c>
      <c r="B14" s="64" t="s">
        <v>396</v>
      </c>
      <c r="C14" s="66">
        <v>4019.9</v>
      </c>
      <c r="D14" s="66"/>
      <c r="E14" s="67"/>
      <c r="F14" s="67"/>
      <c r="G14" s="57">
        <v>3724059.58</v>
      </c>
      <c r="H14" s="57">
        <v>3724059.58</v>
      </c>
      <c r="I14" s="62">
        <f t="shared" si="0"/>
        <v>0</v>
      </c>
      <c r="J14" s="62"/>
      <c r="L14" s="63"/>
    </row>
    <row r="15" spans="1:12" s="38" customFormat="1" ht="12" customHeight="1" x14ac:dyDescent="0.2">
      <c r="A15" s="58">
        <v>4</v>
      </c>
      <c r="B15" s="64" t="s">
        <v>397</v>
      </c>
      <c r="C15" s="66">
        <v>9829.9</v>
      </c>
      <c r="D15" s="66"/>
      <c r="E15" s="67"/>
      <c r="F15" s="67"/>
      <c r="G15" s="57">
        <v>4787238.24</v>
      </c>
      <c r="H15" s="57">
        <v>4787238.24</v>
      </c>
      <c r="I15" s="62">
        <f t="shared" si="0"/>
        <v>0</v>
      </c>
      <c r="J15" s="62"/>
      <c r="L15" s="63"/>
    </row>
    <row r="16" spans="1:12" s="38" customFormat="1" ht="12" customHeight="1" x14ac:dyDescent="0.2">
      <c r="A16" s="58">
        <v>5</v>
      </c>
      <c r="B16" s="64" t="s">
        <v>398</v>
      </c>
      <c r="C16" s="66">
        <v>11948.5</v>
      </c>
      <c r="D16" s="66"/>
      <c r="E16" s="67"/>
      <c r="F16" s="67"/>
      <c r="G16" s="57">
        <v>8084730.0800000001</v>
      </c>
      <c r="H16" s="57">
        <v>8084730.0800000001</v>
      </c>
      <c r="I16" s="62">
        <f t="shared" si="0"/>
        <v>0</v>
      </c>
      <c r="J16" s="62"/>
      <c r="L16" s="63"/>
    </row>
    <row r="17" spans="1:12" s="38" customFormat="1" ht="12" customHeight="1" x14ac:dyDescent="0.2">
      <c r="A17" s="58">
        <v>6</v>
      </c>
      <c r="B17" s="64" t="s">
        <v>400</v>
      </c>
      <c r="C17" s="66"/>
      <c r="D17" s="66"/>
      <c r="E17" s="67"/>
      <c r="F17" s="67"/>
      <c r="G17" s="57">
        <v>2883792.32</v>
      </c>
      <c r="H17" s="57">
        <v>2883792.32</v>
      </c>
      <c r="I17" s="62">
        <f t="shared" si="0"/>
        <v>0</v>
      </c>
      <c r="J17" s="62"/>
      <c r="L17" s="63"/>
    </row>
    <row r="18" spans="1:12" s="38" customFormat="1" ht="12" customHeight="1" x14ac:dyDescent="0.2">
      <c r="A18" s="58">
        <v>7</v>
      </c>
      <c r="B18" s="64" t="s">
        <v>399</v>
      </c>
      <c r="C18" s="66"/>
      <c r="D18" s="66"/>
      <c r="E18" s="67"/>
      <c r="F18" s="67"/>
      <c r="G18" s="57">
        <v>8472918.6999999993</v>
      </c>
      <c r="H18" s="57">
        <v>8472918.6999999993</v>
      </c>
      <c r="I18" s="62">
        <f t="shared" si="0"/>
        <v>0</v>
      </c>
      <c r="J18" s="62"/>
      <c r="L18" s="63"/>
    </row>
    <row r="19" spans="1:12" s="38" customFormat="1" ht="12" customHeight="1" x14ac:dyDescent="0.2">
      <c r="A19" s="58">
        <v>8</v>
      </c>
      <c r="B19" s="64" t="s">
        <v>380</v>
      </c>
      <c r="C19" s="60"/>
      <c r="D19" s="37"/>
      <c r="E19" s="61"/>
      <c r="F19" s="65"/>
      <c r="G19" s="57">
        <v>4678574.0599999996</v>
      </c>
      <c r="H19" s="57">
        <v>3625384.5</v>
      </c>
      <c r="I19" s="62">
        <f t="shared" si="0"/>
        <v>-1053189.5599999996</v>
      </c>
      <c r="J19" s="62" t="s">
        <v>732</v>
      </c>
      <c r="L19" s="63"/>
    </row>
    <row r="20" spans="1:12" s="38" customFormat="1" ht="12" customHeight="1" x14ac:dyDescent="0.2">
      <c r="A20" s="58">
        <v>9</v>
      </c>
      <c r="B20" s="64" t="s">
        <v>402</v>
      </c>
      <c r="C20" s="66"/>
      <c r="D20" s="66"/>
      <c r="E20" s="67"/>
      <c r="F20" s="67"/>
      <c r="G20" s="57">
        <v>6650138.9500000002</v>
      </c>
      <c r="H20" s="57">
        <v>6650138.9500000002</v>
      </c>
      <c r="I20" s="62">
        <f t="shared" si="0"/>
        <v>0</v>
      </c>
      <c r="J20" s="62"/>
      <c r="L20" s="63"/>
    </row>
    <row r="21" spans="1:12" s="38" customFormat="1" ht="12" customHeight="1" x14ac:dyDescent="0.2">
      <c r="A21" s="58">
        <v>10</v>
      </c>
      <c r="B21" s="64" t="s">
        <v>403</v>
      </c>
      <c r="C21" s="66"/>
      <c r="D21" s="66"/>
      <c r="E21" s="67"/>
      <c r="F21" s="67"/>
      <c r="G21" s="57">
        <v>5547043.4800000004</v>
      </c>
      <c r="H21" s="57">
        <v>5547043.4800000004</v>
      </c>
      <c r="I21" s="62">
        <f t="shared" si="0"/>
        <v>0</v>
      </c>
      <c r="J21" s="62"/>
      <c r="L21" s="63"/>
    </row>
    <row r="22" spans="1:12" s="38" customFormat="1" ht="12" customHeight="1" x14ac:dyDescent="0.2">
      <c r="A22" s="58">
        <v>11</v>
      </c>
      <c r="B22" s="64" t="s">
        <v>404</v>
      </c>
      <c r="C22" s="66"/>
      <c r="D22" s="66"/>
      <c r="E22" s="67"/>
      <c r="F22" s="67"/>
      <c r="G22" s="57">
        <v>5579405.3899999997</v>
      </c>
      <c r="H22" s="57">
        <v>5579405.3899999997</v>
      </c>
      <c r="I22" s="62">
        <f t="shared" si="0"/>
        <v>0</v>
      </c>
      <c r="J22" s="62"/>
      <c r="L22" s="63"/>
    </row>
    <row r="23" spans="1:12" s="38" customFormat="1" ht="12" customHeight="1" x14ac:dyDescent="0.2">
      <c r="A23" s="58">
        <v>12</v>
      </c>
      <c r="B23" s="64" t="s">
        <v>405</v>
      </c>
      <c r="C23" s="66"/>
      <c r="D23" s="66"/>
      <c r="E23" s="67"/>
      <c r="F23" s="67"/>
      <c r="G23" s="57">
        <v>5547587.9900000002</v>
      </c>
      <c r="H23" s="57">
        <v>5547587.9900000002</v>
      </c>
      <c r="I23" s="62">
        <f t="shared" si="0"/>
        <v>0</v>
      </c>
      <c r="J23" s="62"/>
      <c r="L23" s="63"/>
    </row>
    <row r="24" spans="1:12" s="38" customFormat="1" ht="12" customHeight="1" x14ac:dyDescent="0.2">
      <c r="A24" s="58">
        <v>13</v>
      </c>
      <c r="B24" s="64" t="s">
        <v>406</v>
      </c>
      <c r="C24" s="66"/>
      <c r="D24" s="66"/>
      <c r="E24" s="67"/>
      <c r="F24" s="67"/>
      <c r="G24" s="57">
        <v>5778875.1100000003</v>
      </c>
      <c r="H24" s="57">
        <v>5778875.1100000003</v>
      </c>
      <c r="I24" s="62">
        <f t="shared" si="0"/>
        <v>0</v>
      </c>
      <c r="J24" s="62"/>
      <c r="L24" s="63"/>
    </row>
    <row r="25" spans="1:12" s="38" customFormat="1" ht="12" customHeight="1" x14ac:dyDescent="0.2">
      <c r="A25" s="58">
        <v>14</v>
      </c>
      <c r="B25" s="64" t="s">
        <v>407</v>
      </c>
      <c r="C25" s="66"/>
      <c r="D25" s="66"/>
      <c r="E25" s="67"/>
      <c r="F25" s="67"/>
      <c r="G25" s="57">
        <v>5505675.3899999997</v>
      </c>
      <c r="H25" s="57">
        <v>5505675.3899999997</v>
      </c>
      <c r="I25" s="62">
        <f t="shared" si="0"/>
        <v>0</v>
      </c>
      <c r="J25" s="62"/>
      <c r="L25" s="63"/>
    </row>
    <row r="26" spans="1:12" s="38" customFormat="1" ht="12" customHeight="1" x14ac:dyDescent="0.2">
      <c r="A26" s="58">
        <v>15</v>
      </c>
      <c r="B26" s="64" t="s">
        <v>371</v>
      </c>
      <c r="C26" s="66"/>
      <c r="D26" s="66"/>
      <c r="E26" s="67"/>
      <c r="F26" s="67"/>
      <c r="G26" s="57">
        <v>7070585.5</v>
      </c>
      <c r="H26" s="57">
        <v>7070585.5</v>
      </c>
      <c r="I26" s="62">
        <f t="shared" si="0"/>
        <v>0</v>
      </c>
      <c r="J26" s="62"/>
      <c r="L26" s="63"/>
    </row>
    <row r="27" spans="1:12" s="38" customFormat="1" ht="12" customHeight="1" x14ac:dyDescent="0.2">
      <c r="A27" s="58">
        <v>16</v>
      </c>
      <c r="B27" s="64" t="s">
        <v>408</v>
      </c>
      <c r="C27" s="66"/>
      <c r="D27" s="66"/>
      <c r="E27" s="67"/>
      <c r="F27" s="67"/>
      <c r="G27" s="57">
        <v>3144742.76</v>
      </c>
      <c r="H27" s="57">
        <v>3144742.76</v>
      </c>
      <c r="I27" s="62">
        <f t="shared" si="0"/>
        <v>0</v>
      </c>
      <c r="J27" s="62"/>
      <c r="L27" s="63"/>
    </row>
    <row r="28" spans="1:12" s="38" customFormat="1" ht="12" customHeight="1" x14ac:dyDescent="0.2">
      <c r="A28" s="58">
        <v>17</v>
      </c>
      <c r="B28" s="64" t="s">
        <v>409</v>
      </c>
      <c r="C28" s="66"/>
      <c r="D28" s="66"/>
      <c r="E28" s="67"/>
      <c r="F28" s="67"/>
      <c r="G28" s="57">
        <v>5418504.3499999996</v>
      </c>
      <c r="H28" s="57">
        <v>5418504.3499999996</v>
      </c>
      <c r="I28" s="62">
        <f t="shared" si="0"/>
        <v>0</v>
      </c>
      <c r="J28" s="62"/>
      <c r="L28" s="63"/>
    </row>
    <row r="29" spans="1:12" s="38" customFormat="1" ht="12" customHeight="1" x14ac:dyDescent="0.2">
      <c r="A29" s="58">
        <v>18</v>
      </c>
      <c r="B29" s="64" t="s">
        <v>410</v>
      </c>
      <c r="C29" s="66"/>
      <c r="D29" s="66"/>
      <c r="E29" s="67"/>
      <c r="F29" s="67"/>
      <c r="G29" s="57">
        <v>7392762.1399999997</v>
      </c>
      <c r="H29" s="57">
        <v>7392762.1399999997</v>
      </c>
      <c r="I29" s="62">
        <f t="shared" si="0"/>
        <v>0</v>
      </c>
      <c r="J29" s="62"/>
      <c r="L29" s="63"/>
    </row>
    <row r="30" spans="1:12" s="38" customFormat="1" ht="12" customHeight="1" x14ac:dyDescent="0.2">
      <c r="A30" s="58">
        <v>19</v>
      </c>
      <c r="B30" s="64" t="s">
        <v>411</v>
      </c>
      <c r="C30" s="66"/>
      <c r="D30" s="66"/>
      <c r="E30" s="67"/>
      <c r="F30" s="67"/>
      <c r="G30" s="57">
        <v>4230613.67</v>
      </c>
      <c r="H30" s="57">
        <v>4230613.67</v>
      </c>
      <c r="I30" s="62">
        <f t="shared" si="0"/>
        <v>0</v>
      </c>
      <c r="J30" s="62"/>
      <c r="L30" s="63"/>
    </row>
    <row r="31" spans="1:12" s="38" customFormat="1" ht="12" customHeight="1" x14ac:dyDescent="0.2">
      <c r="A31" s="58">
        <v>20</v>
      </c>
      <c r="B31" s="64" t="s">
        <v>412</v>
      </c>
      <c r="C31" s="66"/>
      <c r="D31" s="66"/>
      <c r="E31" s="67"/>
      <c r="F31" s="67"/>
      <c r="G31" s="57">
        <v>8390171.7599999998</v>
      </c>
      <c r="H31" s="57">
        <v>8390171.7599999998</v>
      </c>
      <c r="I31" s="62">
        <f t="shared" si="0"/>
        <v>0</v>
      </c>
      <c r="J31" s="62"/>
      <c r="L31" s="63"/>
    </row>
    <row r="32" spans="1:12" s="38" customFormat="1" ht="12" customHeight="1" x14ac:dyDescent="0.2">
      <c r="A32" s="58">
        <v>21</v>
      </c>
      <c r="B32" s="64" t="s">
        <v>413</v>
      </c>
      <c r="C32" s="66"/>
      <c r="D32" s="66"/>
      <c r="E32" s="67"/>
      <c r="F32" s="67"/>
      <c r="G32" s="57">
        <v>8405510.4900000002</v>
      </c>
      <c r="H32" s="57">
        <v>8405510.4900000002</v>
      </c>
      <c r="I32" s="62">
        <f t="shared" si="0"/>
        <v>0</v>
      </c>
      <c r="J32" s="62"/>
      <c r="L32" s="63"/>
    </row>
    <row r="33" spans="1:12" s="38" customFormat="1" ht="12" customHeight="1" x14ac:dyDescent="0.2">
      <c r="A33" s="58">
        <v>22</v>
      </c>
      <c r="B33" s="64" t="s">
        <v>414</v>
      </c>
      <c r="C33" s="66"/>
      <c r="D33" s="66"/>
      <c r="E33" s="67"/>
      <c r="F33" s="67"/>
      <c r="G33" s="57">
        <v>4962744.34</v>
      </c>
      <c r="H33" s="57">
        <v>4962744.34</v>
      </c>
      <c r="I33" s="62">
        <f t="shared" si="0"/>
        <v>0</v>
      </c>
      <c r="J33" s="62"/>
      <c r="L33" s="63"/>
    </row>
    <row r="34" spans="1:12" s="38" customFormat="1" ht="12" customHeight="1" x14ac:dyDescent="0.2">
      <c r="A34" s="58">
        <v>23</v>
      </c>
      <c r="B34" s="64" t="s">
        <v>415</v>
      </c>
      <c r="C34" s="66"/>
      <c r="D34" s="66"/>
      <c r="E34" s="67"/>
      <c r="F34" s="67"/>
      <c r="G34" s="57">
        <v>8358691.7599999998</v>
      </c>
      <c r="H34" s="57">
        <v>8358691.7599999998</v>
      </c>
      <c r="I34" s="62">
        <f t="shared" si="0"/>
        <v>0</v>
      </c>
      <c r="J34" s="62"/>
      <c r="L34" s="63"/>
    </row>
    <row r="35" spans="1:12" s="38" customFormat="1" ht="12" customHeight="1" x14ac:dyDescent="0.2">
      <c r="A35" s="58">
        <v>24</v>
      </c>
      <c r="B35" s="64" t="s">
        <v>416</v>
      </c>
      <c r="C35" s="66"/>
      <c r="D35" s="66"/>
      <c r="E35" s="67"/>
      <c r="F35" s="67"/>
      <c r="G35" s="57">
        <v>8328359.4199999999</v>
      </c>
      <c r="H35" s="57">
        <v>8328359.4199999999</v>
      </c>
      <c r="I35" s="62">
        <f t="shared" si="0"/>
        <v>0</v>
      </c>
      <c r="J35" s="62"/>
      <c r="L35" s="63"/>
    </row>
    <row r="36" spans="1:12" s="38" customFormat="1" ht="12" customHeight="1" x14ac:dyDescent="0.2">
      <c r="A36" s="58">
        <v>25</v>
      </c>
      <c r="B36" s="64" t="s">
        <v>417</v>
      </c>
      <c r="C36" s="66"/>
      <c r="D36" s="66"/>
      <c r="E36" s="67"/>
      <c r="F36" s="67"/>
      <c r="G36" s="57">
        <v>4773219.54</v>
      </c>
      <c r="H36" s="57">
        <v>4773219.54</v>
      </c>
      <c r="I36" s="62">
        <f t="shared" si="0"/>
        <v>0</v>
      </c>
      <c r="J36" s="62"/>
      <c r="L36" s="63"/>
    </row>
    <row r="37" spans="1:12" s="38" customFormat="1" ht="12" customHeight="1" x14ac:dyDescent="0.2">
      <c r="A37" s="58">
        <v>26</v>
      </c>
      <c r="B37" s="64" t="s">
        <v>418</v>
      </c>
      <c r="C37" s="66"/>
      <c r="D37" s="66"/>
      <c r="E37" s="67"/>
      <c r="F37" s="67"/>
      <c r="G37" s="57">
        <v>4800459.54</v>
      </c>
      <c r="H37" s="57">
        <v>4800459.54</v>
      </c>
      <c r="I37" s="62">
        <f t="shared" si="0"/>
        <v>0</v>
      </c>
      <c r="J37" s="62"/>
      <c r="L37" s="63"/>
    </row>
    <row r="38" spans="1:12" s="38" customFormat="1" ht="12" customHeight="1" x14ac:dyDescent="0.2">
      <c r="A38" s="58">
        <v>27</v>
      </c>
      <c r="B38" s="64" t="s">
        <v>419</v>
      </c>
      <c r="C38" s="66"/>
      <c r="D38" s="66"/>
      <c r="E38" s="67"/>
      <c r="F38" s="67"/>
      <c r="G38" s="57">
        <v>7254853.0700000003</v>
      </c>
      <c r="H38" s="57">
        <v>7254853.0700000003</v>
      </c>
      <c r="I38" s="62">
        <f t="shared" si="0"/>
        <v>0</v>
      </c>
      <c r="J38" s="62"/>
      <c r="L38" s="63"/>
    </row>
    <row r="39" spans="1:12" s="38" customFormat="1" ht="12" customHeight="1" x14ac:dyDescent="0.2">
      <c r="A39" s="58">
        <v>28</v>
      </c>
      <c r="B39" s="64" t="s">
        <v>422</v>
      </c>
      <c r="C39" s="66"/>
      <c r="D39" s="66"/>
      <c r="E39" s="67"/>
      <c r="F39" s="67"/>
      <c r="G39" s="57">
        <v>3528699.08</v>
      </c>
      <c r="H39" s="57">
        <v>3528699.08</v>
      </c>
      <c r="I39" s="62">
        <f t="shared" si="0"/>
        <v>0</v>
      </c>
      <c r="J39" s="62"/>
      <c r="L39" s="63"/>
    </row>
    <row r="40" spans="1:12" s="38" customFormat="1" ht="12" customHeight="1" x14ac:dyDescent="0.2">
      <c r="A40" s="58">
        <v>29</v>
      </c>
      <c r="B40" s="64" t="s">
        <v>423</v>
      </c>
      <c r="C40" s="66"/>
      <c r="D40" s="66"/>
      <c r="E40" s="67"/>
      <c r="F40" s="67"/>
      <c r="G40" s="57">
        <v>6113793.6200000001</v>
      </c>
      <c r="H40" s="57">
        <v>6113793.6200000001</v>
      </c>
      <c r="I40" s="62">
        <f t="shared" si="0"/>
        <v>0</v>
      </c>
      <c r="J40" s="62"/>
      <c r="L40" s="63"/>
    </row>
    <row r="41" spans="1:12" s="38" customFormat="1" ht="12" customHeight="1" x14ac:dyDescent="0.2">
      <c r="A41" s="58">
        <v>30</v>
      </c>
      <c r="B41" s="64" t="s">
        <v>424</v>
      </c>
      <c r="C41" s="66"/>
      <c r="D41" s="66"/>
      <c r="E41" s="67"/>
      <c r="F41" s="67"/>
      <c r="G41" s="57">
        <v>4418115.13</v>
      </c>
      <c r="H41" s="57">
        <v>4418115.13</v>
      </c>
      <c r="I41" s="62">
        <f t="shared" si="0"/>
        <v>0</v>
      </c>
      <c r="J41" s="62"/>
      <c r="L41" s="63"/>
    </row>
    <row r="42" spans="1:12" s="38" customFormat="1" ht="12" customHeight="1" x14ac:dyDescent="0.2">
      <c r="A42" s="58">
        <v>31</v>
      </c>
      <c r="B42" s="64" t="s">
        <v>425</v>
      </c>
      <c r="C42" s="66"/>
      <c r="D42" s="66"/>
      <c r="E42" s="67"/>
      <c r="F42" s="67"/>
      <c r="G42" s="57">
        <v>5272913.3</v>
      </c>
      <c r="H42" s="57">
        <v>5272913.3</v>
      </c>
      <c r="I42" s="62">
        <f t="shared" si="0"/>
        <v>0</v>
      </c>
      <c r="J42" s="62"/>
      <c r="L42" s="63"/>
    </row>
    <row r="43" spans="1:12" s="38" customFormat="1" ht="12" customHeight="1" x14ac:dyDescent="0.2">
      <c r="A43" s="58">
        <v>32</v>
      </c>
      <c r="B43" s="64" t="s">
        <v>141</v>
      </c>
      <c r="C43" s="66"/>
      <c r="D43" s="66"/>
      <c r="E43" s="67"/>
      <c r="F43" s="67"/>
      <c r="G43" s="57">
        <v>4968625.2300000004</v>
      </c>
      <c r="H43" s="57">
        <v>4968625.2300000004</v>
      </c>
      <c r="I43" s="62">
        <f t="shared" si="0"/>
        <v>0</v>
      </c>
      <c r="J43" s="62"/>
      <c r="L43" s="63"/>
    </row>
    <row r="44" spans="1:12" s="38" customFormat="1" ht="12" customHeight="1" x14ac:dyDescent="0.2">
      <c r="A44" s="58">
        <v>33</v>
      </c>
      <c r="B44" s="64" t="s">
        <v>430</v>
      </c>
      <c r="C44" s="66"/>
      <c r="D44" s="66"/>
      <c r="E44" s="67"/>
      <c r="F44" s="67"/>
      <c r="G44" s="57">
        <v>3228503.97</v>
      </c>
      <c r="H44" s="57">
        <v>2461350.38</v>
      </c>
      <c r="I44" s="62">
        <f t="shared" si="0"/>
        <v>-767153.59000000032</v>
      </c>
      <c r="J44" s="62" t="s">
        <v>732</v>
      </c>
      <c r="L44" s="63"/>
    </row>
    <row r="45" spans="1:12" s="38" customFormat="1" ht="12" customHeight="1" x14ac:dyDescent="0.2">
      <c r="A45" s="58">
        <v>34</v>
      </c>
      <c r="B45" s="64" t="s">
        <v>431</v>
      </c>
      <c r="C45" s="66"/>
      <c r="D45" s="66"/>
      <c r="E45" s="67"/>
      <c r="F45" s="67"/>
      <c r="G45" s="57">
        <v>4801795.95</v>
      </c>
      <c r="H45" s="57">
        <v>4801795.95</v>
      </c>
      <c r="I45" s="62">
        <f t="shared" si="0"/>
        <v>0</v>
      </c>
      <c r="J45" s="62"/>
      <c r="L45" s="63"/>
    </row>
    <row r="46" spans="1:12" s="38" customFormat="1" ht="12" customHeight="1" x14ac:dyDescent="0.2">
      <c r="A46" s="58">
        <v>35</v>
      </c>
      <c r="B46" s="64" t="s">
        <v>432</v>
      </c>
      <c r="C46" s="66"/>
      <c r="D46" s="66"/>
      <c r="E46" s="67"/>
      <c r="F46" s="67"/>
      <c r="G46" s="57">
        <v>4623471.45</v>
      </c>
      <c r="H46" s="57">
        <v>4623471.45</v>
      </c>
      <c r="I46" s="62">
        <f t="shared" si="0"/>
        <v>0</v>
      </c>
      <c r="J46" s="62"/>
      <c r="L46" s="63"/>
    </row>
    <row r="47" spans="1:12" s="38" customFormat="1" ht="12" customHeight="1" x14ac:dyDescent="0.2">
      <c r="A47" s="58">
        <v>36</v>
      </c>
      <c r="B47" s="64" t="s">
        <v>433</v>
      </c>
      <c r="C47" s="66"/>
      <c r="D47" s="66"/>
      <c r="E47" s="67"/>
      <c r="F47" s="67"/>
      <c r="G47" s="57">
        <v>6902167.7300000004</v>
      </c>
      <c r="H47" s="57">
        <v>5166663.08</v>
      </c>
      <c r="I47" s="62">
        <f t="shared" si="0"/>
        <v>-1735504.6500000004</v>
      </c>
      <c r="J47" s="62" t="s">
        <v>732</v>
      </c>
      <c r="L47" s="63"/>
    </row>
    <row r="48" spans="1:12" s="38" customFormat="1" ht="12" customHeight="1" x14ac:dyDescent="0.2">
      <c r="A48" s="58">
        <v>37</v>
      </c>
      <c r="B48" s="64" t="s">
        <v>426</v>
      </c>
      <c r="C48" s="66"/>
      <c r="D48" s="66"/>
      <c r="E48" s="67"/>
      <c r="F48" s="67"/>
      <c r="G48" s="57">
        <v>2384871.83</v>
      </c>
      <c r="H48" s="57">
        <v>2384871.83</v>
      </c>
      <c r="I48" s="62">
        <f t="shared" si="0"/>
        <v>0</v>
      </c>
      <c r="J48" s="62"/>
      <c r="L48" s="63"/>
    </row>
    <row r="49" spans="1:12" s="38" customFormat="1" ht="12" customHeight="1" x14ac:dyDescent="0.2">
      <c r="A49" s="58">
        <v>38</v>
      </c>
      <c r="B49" s="64" t="s">
        <v>427</v>
      </c>
      <c r="C49" s="66"/>
      <c r="D49" s="66"/>
      <c r="E49" s="67"/>
      <c r="F49" s="67"/>
      <c r="G49" s="57">
        <v>6236746.2800000003</v>
      </c>
      <c r="H49" s="57">
        <v>6236746.2800000003</v>
      </c>
      <c r="I49" s="62">
        <f t="shared" si="0"/>
        <v>0</v>
      </c>
      <c r="J49" s="62"/>
      <c r="L49" s="63"/>
    </row>
    <row r="50" spans="1:12" s="38" customFormat="1" ht="12" customHeight="1" x14ac:dyDescent="0.2">
      <c r="A50" s="58">
        <v>39</v>
      </c>
      <c r="B50" s="64" t="s">
        <v>429</v>
      </c>
      <c r="C50" s="66"/>
      <c r="D50" s="66"/>
      <c r="E50" s="67"/>
      <c r="F50" s="67"/>
      <c r="G50" s="57">
        <v>8572108.9399999995</v>
      </c>
      <c r="H50" s="57">
        <v>8572108.9399999995</v>
      </c>
      <c r="I50" s="62">
        <f t="shared" si="0"/>
        <v>0</v>
      </c>
      <c r="J50" s="62"/>
      <c r="L50" s="63"/>
    </row>
    <row r="51" spans="1:12" s="38" customFormat="1" ht="12" customHeight="1" x14ac:dyDescent="0.2">
      <c r="A51" s="58">
        <v>40</v>
      </c>
      <c r="B51" s="64" t="s">
        <v>377</v>
      </c>
      <c r="C51" s="60"/>
      <c r="D51" s="37"/>
      <c r="E51" s="61"/>
      <c r="F51" s="65"/>
      <c r="G51" s="57">
        <v>2472868.33</v>
      </c>
      <c r="H51" s="57">
        <v>2472868.33</v>
      </c>
      <c r="I51" s="62">
        <f t="shared" si="0"/>
        <v>0</v>
      </c>
      <c r="J51" s="62"/>
      <c r="L51" s="63"/>
    </row>
    <row r="52" spans="1:12" s="38" customFormat="1" ht="12" customHeight="1" x14ac:dyDescent="0.2">
      <c r="A52" s="58">
        <v>41</v>
      </c>
      <c r="B52" s="64" t="s">
        <v>435</v>
      </c>
      <c r="C52" s="66"/>
      <c r="D52" s="66"/>
      <c r="E52" s="67"/>
      <c r="F52" s="67"/>
      <c r="G52" s="57">
        <v>2320621.65</v>
      </c>
      <c r="H52" s="57">
        <v>2320621.65</v>
      </c>
      <c r="I52" s="62">
        <f t="shared" si="0"/>
        <v>0</v>
      </c>
      <c r="J52" s="62"/>
      <c r="L52" s="63"/>
    </row>
    <row r="53" spans="1:12" s="38" customFormat="1" ht="12" customHeight="1" x14ac:dyDescent="0.2">
      <c r="A53" s="58">
        <v>42</v>
      </c>
      <c r="B53" s="64" t="s">
        <v>445</v>
      </c>
      <c r="C53" s="66"/>
      <c r="D53" s="66"/>
      <c r="E53" s="67"/>
      <c r="F53" s="67"/>
      <c r="G53" s="57">
        <v>3158984.87</v>
      </c>
      <c r="H53" s="57">
        <v>3158984.87</v>
      </c>
      <c r="I53" s="62">
        <f t="shared" si="0"/>
        <v>0</v>
      </c>
      <c r="J53" s="62"/>
      <c r="L53" s="63"/>
    </row>
    <row r="54" spans="1:12" s="38" customFormat="1" ht="12" customHeight="1" x14ac:dyDescent="0.2">
      <c r="A54" s="58">
        <v>43</v>
      </c>
      <c r="B54" s="64" t="s">
        <v>446</v>
      </c>
      <c r="C54" s="66"/>
      <c r="D54" s="66"/>
      <c r="E54" s="67"/>
      <c r="F54" s="67"/>
      <c r="G54" s="57">
        <v>3286142.46</v>
      </c>
      <c r="H54" s="57">
        <v>3286142.46</v>
      </c>
      <c r="I54" s="62">
        <f t="shared" si="0"/>
        <v>0</v>
      </c>
      <c r="J54" s="62"/>
      <c r="L54" s="63"/>
    </row>
    <row r="55" spans="1:12" s="38" customFormat="1" ht="12" customHeight="1" x14ac:dyDescent="0.2">
      <c r="A55" s="58">
        <v>44</v>
      </c>
      <c r="B55" s="64" t="s">
        <v>447</v>
      </c>
      <c r="C55" s="66"/>
      <c r="D55" s="66"/>
      <c r="E55" s="67"/>
      <c r="F55" s="67"/>
      <c r="G55" s="57">
        <v>5390436.5300000003</v>
      </c>
      <c r="H55" s="57">
        <v>5390436.5300000003</v>
      </c>
      <c r="I55" s="62">
        <f t="shared" si="0"/>
        <v>0</v>
      </c>
      <c r="J55" s="62"/>
      <c r="L55" s="63"/>
    </row>
    <row r="56" spans="1:12" s="38" customFormat="1" ht="12" customHeight="1" x14ac:dyDescent="0.2">
      <c r="A56" s="58">
        <v>45</v>
      </c>
      <c r="B56" s="64" t="s">
        <v>439</v>
      </c>
      <c r="C56" s="66"/>
      <c r="D56" s="66"/>
      <c r="E56" s="67"/>
      <c r="F56" s="67"/>
      <c r="G56" s="57">
        <v>2087590.84</v>
      </c>
      <c r="H56" s="57">
        <v>2087590.84</v>
      </c>
      <c r="I56" s="62">
        <f t="shared" si="0"/>
        <v>0</v>
      </c>
      <c r="J56" s="62"/>
      <c r="L56" s="63"/>
    </row>
    <row r="57" spans="1:12" s="38" customFormat="1" ht="12" customHeight="1" x14ac:dyDescent="0.2">
      <c r="A57" s="58">
        <v>46</v>
      </c>
      <c r="B57" s="64" t="s">
        <v>448</v>
      </c>
      <c r="C57" s="66"/>
      <c r="D57" s="66"/>
      <c r="E57" s="67"/>
      <c r="F57" s="67"/>
      <c r="G57" s="57">
        <v>4531703.83</v>
      </c>
      <c r="H57" s="57">
        <v>3936510.51</v>
      </c>
      <c r="I57" s="62">
        <f t="shared" si="0"/>
        <v>-595193.3200000003</v>
      </c>
      <c r="J57" s="62" t="s">
        <v>732</v>
      </c>
      <c r="L57" s="63"/>
    </row>
    <row r="58" spans="1:12" s="38" customFormat="1" ht="12" customHeight="1" x14ac:dyDescent="0.2">
      <c r="A58" s="58">
        <v>47</v>
      </c>
      <c r="B58" s="64" t="s">
        <v>449</v>
      </c>
      <c r="C58" s="66"/>
      <c r="D58" s="66"/>
      <c r="E58" s="67"/>
      <c r="F58" s="67"/>
      <c r="G58" s="57">
        <v>3491912.03</v>
      </c>
      <c r="H58" s="57">
        <v>3491912.03</v>
      </c>
      <c r="I58" s="62">
        <f t="shared" si="0"/>
        <v>0</v>
      </c>
      <c r="J58" s="62"/>
      <c r="L58" s="63"/>
    </row>
    <row r="59" spans="1:12" s="38" customFormat="1" ht="12" customHeight="1" x14ac:dyDescent="0.2">
      <c r="A59" s="58">
        <v>48</v>
      </c>
      <c r="B59" s="64" t="s">
        <v>450</v>
      </c>
      <c r="C59" s="66"/>
      <c r="D59" s="66"/>
      <c r="E59" s="67"/>
      <c r="F59" s="67"/>
      <c r="G59" s="57">
        <v>4799861.9800000004</v>
      </c>
      <c r="H59" s="57">
        <v>4799861.9800000004</v>
      </c>
      <c r="I59" s="62">
        <f t="shared" si="0"/>
        <v>0</v>
      </c>
      <c r="J59" s="62"/>
      <c r="L59" s="63"/>
    </row>
    <row r="60" spans="1:12" s="38" customFormat="1" ht="12" customHeight="1" x14ac:dyDescent="0.2">
      <c r="A60" s="58">
        <v>49</v>
      </c>
      <c r="B60" s="64" t="s">
        <v>451</v>
      </c>
      <c r="C60" s="66"/>
      <c r="D60" s="66"/>
      <c r="E60" s="67"/>
      <c r="F60" s="67"/>
      <c r="G60" s="57">
        <v>6733611.3600000003</v>
      </c>
      <c r="H60" s="57">
        <v>6733611.3600000003</v>
      </c>
      <c r="I60" s="62">
        <f t="shared" si="0"/>
        <v>0</v>
      </c>
      <c r="J60" s="62"/>
      <c r="L60" s="63"/>
    </row>
    <row r="61" spans="1:12" s="38" customFormat="1" ht="12" customHeight="1" x14ac:dyDescent="0.2">
      <c r="A61" s="58">
        <v>50</v>
      </c>
      <c r="B61" s="64" t="s">
        <v>452</v>
      </c>
      <c r="C61" s="66"/>
      <c r="D61" s="66"/>
      <c r="E61" s="67"/>
      <c r="F61" s="67"/>
      <c r="G61" s="57">
        <v>4732393.67</v>
      </c>
      <c r="H61" s="57">
        <v>4732393.67</v>
      </c>
      <c r="I61" s="62">
        <f t="shared" si="0"/>
        <v>0</v>
      </c>
      <c r="J61" s="62"/>
      <c r="L61" s="63"/>
    </row>
    <row r="62" spans="1:12" s="38" customFormat="1" ht="12" customHeight="1" x14ac:dyDescent="0.2">
      <c r="A62" s="58">
        <v>51</v>
      </c>
      <c r="B62" s="64" t="s">
        <v>537</v>
      </c>
      <c r="C62" s="66"/>
      <c r="D62" s="66"/>
      <c r="E62" s="67"/>
      <c r="F62" s="67"/>
      <c r="G62" s="57">
        <v>5261982.26</v>
      </c>
      <c r="H62" s="57">
        <v>5261982.26</v>
      </c>
      <c r="I62" s="62">
        <f t="shared" si="0"/>
        <v>0</v>
      </c>
      <c r="J62" s="62"/>
      <c r="L62" s="63"/>
    </row>
    <row r="63" spans="1:12" s="38" customFormat="1" ht="12" customHeight="1" x14ac:dyDescent="0.2">
      <c r="A63" s="58">
        <v>52</v>
      </c>
      <c r="B63" s="64" t="s">
        <v>453</v>
      </c>
      <c r="C63" s="66"/>
      <c r="D63" s="66"/>
      <c r="E63" s="67"/>
      <c r="F63" s="67"/>
      <c r="G63" s="57">
        <v>3135339.13</v>
      </c>
      <c r="H63" s="57">
        <v>3135339.13</v>
      </c>
      <c r="I63" s="62">
        <f t="shared" si="0"/>
        <v>0</v>
      </c>
      <c r="J63" s="62"/>
      <c r="L63" s="63"/>
    </row>
    <row r="64" spans="1:12" s="38" customFormat="1" ht="12" customHeight="1" x14ac:dyDescent="0.2">
      <c r="A64" s="58">
        <v>53</v>
      </c>
      <c r="B64" s="64" t="s">
        <v>455</v>
      </c>
      <c r="C64" s="66"/>
      <c r="D64" s="66"/>
      <c r="E64" s="67"/>
      <c r="F64" s="67"/>
      <c r="G64" s="57">
        <v>5101947.7300000004</v>
      </c>
      <c r="H64" s="57">
        <v>4376980.8600000003</v>
      </c>
      <c r="I64" s="62">
        <f t="shared" si="0"/>
        <v>-724966.87000000011</v>
      </c>
      <c r="J64" s="62" t="s">
        <v>732</v>
      </c>
      <c r="L64" s="63"/>
    </row>
    <row r="65" spans="1:12" s="38" customFormat="1" ht="12" customHeight="1" x14ac:dyDescent="0.2">
      <c r="A65" s="58">
        <v>54</v>
      </c>
      <c r="B65" s="64" t="s">
        <v>456</v>
      </c>
      <c r="C65" s="66"/>
      <c r="D65" s="66"/>
      <c r="E65" s="67"/>
      <c r="F65" s="67"/>
      <c r="G65" s="57">
        <v>4379712.97</v>
      </c>
      <c r="H65" s="57">
        <v>4379712.97</v>
      </c>
      <c r="I65" s="62">
        <f t="shared" si="0"/>
        <v>0</v>
      </c>
      <c r="J65" s="62"/>
      <c r="L65" s="63"/>
    </row>
    <row r="66" spans="1:12" s="38" customFormat="1" ht="12" customHeight="1" x14ac:dyDescent="0.2">
      <c r="A66" s="58">
        <v>55</v>
      </c>
      <c r="B66" s="64" t="s">
        <v>457</v>
      </c>
      <c r="C66" s="66"/>
      <c r="D66" s="66"/>
      <c r="E66" s="67"/>
      <c r="F66" s="67"/>
      <c r="G66" s="57">
        <v>5922641.1200000001</v>
      </c>
      <c r="H66" s="57">
        <v>5922641.1200000001</v>
      </c>
      <c r="I66" s="62">
        <f t="shared" si="0"/>
        <v>0</v>
      </c>
      <c r="J66" s="62"/>
      <c r="L66" s="63"/>
    </row>
    <row r="67" spans="1:12" s="38" customFormat="1" ht="12" customHeight="1" x14ac:dyDescent="0.2">
      <c r="A67" s="58">
        <v>56</v>
      </c>
      <c r="B67" s="64" t="s">
        <v>458</v>
      </c>
      <c r="C67" s="66"/>
      <c r="D67" s="66"/>
      <c r="E67" s="67"/>
      <c r="F67" s="67"/>
      <c r="G67" s="57">
        <v>6917730.79</v>
      </c>
      <c r="H67" s="57">
        <v>6917730.79</v>
      </c>
      <c r="I67" s="62">
        <f t="shared" si="0"/>
        <v>0</v>
      </c>
      <c r="J67" s="62"/>
      <c r="L67" s="63"/>
    </row>
    <row r="68" spans="1:12" s="38" customFormat="1" ht="12" customHeight="1" x14ac:dyDescent="0.2">
      <c r="A68" s="58">
        <v>57</v>
      </c>
      <c r="B68" s="64" t="s">
        <v>459</v>
      </c>
      <c r="C68" s="66"/>
      <c r="D68" s="66"/>
      <c r="E68" s="67"/>
      <c r="F68" s="67"/>
      <c r="G68" s="57">
        <v>4787829.82</v>
      </c>
      <c r="H68" s="57">
        <v>4787829.82</v>
      </c>
      <c r="I68" s="62">
        <f t="shared" si="0"/>
        <v>0</v>
      </c>
      <c r="J68" s="62"/>
      <c r="L68" s="63"/>
    </row>
    <row r="69" spans="1:12" s="38" customFormat="1" ht="12" customHeight="1" x14ac:dyDescent="0.2">
      <c r="A69" s="58">
        <v>58</v>
      </c>
      <c r="B69" s="64" t="s">
        <v>460</v>
      </c>
      <c r="C69" s="66"/>
      <c r="D69" s="66"/>
      <c r="E69" s="67"/>
      <c r="F69" s="67"/>
      <c r="G69" s="57">
        <v>3133338.3</v>
      </c>
      <c r="H69" s="57">
        <v>2278251.38</v>
      </c>
      <c r="I69" s="62">
        <f t="shared" si="0"/>
        <v>-855086.91999999993</v>
      </c>
      <c r="J69" s="62" t="s">
        <v>732</v>
      </c>
      <c r="L69" s="63"/>
    </row>
    <row r="70" spans="1:12" s="38" customFormat="1" ht="12" customHeight="1" x14ac:dyDescent="0.2">
      <c r="A70" s="58">
        <v>59</v>
      </c>
      <c r="B70" s="64" t="s">
        <v>461</v>
      </c>
      <c r="C70" s="66"/>
      <c r="D70" s="66"/>
      <c r="E70" s="67"/>
      <c r="F70" s="67"/>
      <c r="G70" s="57">
        <v>3627968.75</v>
      </c>
      <c r="H70" s="57">
        <v>2685161.78</v>
      </c>
      <c r="I70" s="62">
        <f t="shared" si="0"/>
        <v>-942806.9700000002</v>
      </c>
      <c r="J70" s="62" t="s">
        <v>732</v>
      </c>
      <c r="L70" s="63"/>
    </row>
    <row r="71" spans="1:12" s="38" customFormat="1" ht="12" customHeight="1" x14ac:dyDescent="0.2">
      <c r="A71" s="58">
        <v>60</v>
      </c>
      <c r="B71" s="64" t="s">
        <v>462</v>
      </c>
      <c r="C71" s="66"/>
      <c r="D71" s="66"/>
      <c r="E71" s="67"/>
      <c r="F71" s="67"/>
      <c r="G71" s="57">
        <v>2994739.5</v>
      </c>
      <c r="H71" s="57">
        <v>2994739.5</v>
      </c>
      <c r="I71" s="62">
        <f t="shared" si="0"/>
        <v>0</v>
      </c>
      <c r="J71" s="62"/>
      <c r="L71" s="63"/>
    </row>
    <row r="72" spans="1:12" s="38" customFormat="1" ht="12" customHeight="1" x14ac:dyDescent="0.2">
      <c r="A72" s="58">
        <v>61</v>
      </c>
      <c r="B72" s="64" t="s">
        <v>463</v>
      </c>
      <c r="C72" s="66"/>
      <c r="D72" s="66"/>
      <c r="E72" s="67"/>
      <c r="F72" s="67"/>
      <c r="G72" s="57">
        <v>2963581.98</v>
      </c>
      <c r="H72" s="57">
        <v>2963581.98</v>
      </c>
      <c r="I72" s="62">
        <f t="shared" si="0"/>
        <v>0</v>
      </c>
      <c r="J72" s="62"/>
      <c r="L72" s="63"/>
    </row>
    <row r="73" spans="1:12" s="38" customFormat="1" ht="12" customHeight="1" x14ac:dyDescent="0.2">
      <c r="A73" s="58">
        <v>62</v>
      </c>
      <c r="B73" s="64" t="s">
        <v>466</v>
      </c>
      <c r="C73" s="66"/>
      <c r="D73" s="66"/>
      <c r="E73" s="67"/>
      <c r="F73" s="67"/>
      <c r="G73" s="57">
        <v>4951282.76</v>
      </c>
      <c r="H73" s="57">
        <v>4951282.76</v>
      </c>
      <c r="I73" s="62">
        <f t="shared" si="0"/>
        <v>0</v>
      </c>
      <c r="J73" s="62"/>
      <c r="L73" s="63"/>
    </row>
    <row r="74" spans="1:12" s="38" customFormat="1" ht="12" customHeight="1" x14ac:dyDescent="0.2">
      <c r="A74" s="58">
        <v>63</v>
      </c>
      <c r="B74" s="64" t="s">
        <v>467</v>
      </c>
      <c r="C74" s="66"/>
      <c r="D74" s="66"/>
      <c r="E74" s="67"/>
      <c r="F74" s="67"/>
      <c r="G74" s="57">
        <v>5413131.6600000001</v>
      </c>
      <c r="H74" s="57">
        <v>5413131.6600000001</v>
      </c>
      <c r="I74" s="62">
        <f t="shared" si="0"/>
        <v>0</v>
      </c>
      <c r="J74" s="62"/>
      <c r="L74" s="63"/>
    </row>
    <row r="75" spans="1:12" s="38" customFormat="1" ht="12" customHeight="1" x14ac:dyDescent="0.2">
      <c r="A75" s="58">
        <v>64</v>
      </c>
      <c r="B75" s="64" t="s">
        <v>468</v>
      </c>
      <c r="C75" s="66"/>
      <c r="D75" s="66"/>
      <c r="E75" s="67"/>
      <c r="F75" s="67"/>
      <c r="G75" s="57">
        <v>3277974.1</v>
      </c>
      <c r="H75" s="57">
        <v>3277974.1</v>
      </c>
      <c r="I75" s="62">
        <f t="shared" si="0"/>
        <v>0</v>
      </c>
      <c r="J75" s="62"/>
      <c r="L75" s="63"/>
    </row>
    <row r="76" spans="1:12" s="38" customFormat="1" ht="12" customHeight="1" x14ac:dyDescent="0.2">
      <c r="A76" s="58">
        <v>65</v>
      </c>
      <c r="B76" s="64" t="s">
        <v>469</v>
      </c>
      <c r="C76" s="66"/>
      <c r="D76" s="66"/>
      <c r="E76" s="67"/>
      <c r="F76" s="67"/>
      <c r="G76" s="57">
        <v>5245222.26</v>
      </c>
      <c r="H76" s="57">
        <v>5245222.26</v>
      </c>
      <c r="I76" s="62">
        <f t="shared" si="0"/>
        <v>0</v>
      </c>
      <c r="J76" s="62"/>
      <c r="L76" s="63"/>
    </row>
    <row r="77" spans="1:12" s="38" customFormat="1" ht="12" customHeight="1" x14ac:dyDescent="0.2">
      <c r="A77" s="58">
        <v>66</v>
      </c>
      <c r="B77" s="64" t="s">
        <v>470</v>
      </c>
      <c r="C77" s="66"/>
      <c r="D77" s="66"/>
      <c r="E77" s="67"/>
      <c r="F77" s="67"/>
      <c r="G77" s="57">
        <v>4412522.67</v>
      </c>
      <c r="H77" s="57">
        <v>4412522.67</v>
      </c>
      <c r="I77" s="62">
        <f t="shared" ref="I77:I140" si="1">H77-G77</f>
        <v>0</v>
      </c>
      <c r="J77" s="62"/>
      <c r="L77" s="63"/>
    </row>
    <row r="78" spans="1:12" s="38" customFormat="1" ht="12" customHeight="1" x14ac:dyDescent="0.2">
      <c r="A78" s="58">
        <v>67</v>
      </c>
      <c r="B78" s="64" t="s">
        <v>471</v>
      </c>
      <c r="C78" s="66"/>
      <c r="D78" s="66"/>
      <c r="E78" s="67"/>
      <c r="F78" s="67"/>
      <c r="G78" s="57">
        <v>4057800.44</v>
      </c>
      <c r="H78" s="57">
        <v>4057800.44</v>
      </c>
      <c r="I78" s="62">
        <f t="shared" si="1"/>
        <v>0</v>
      </c>
      <c r="J78" s="62"/>
      <c r="L78" s="63"/>
    </row>
    <row r="79" spans="1:12" s="38" customFormat="1" ht="12" customHeight="1" x14ac:dyDescent="0.2">
      <c r="A79" s="58">
        <v>68</v>
      </c>
      <c r="B79" s="64" t="s">
        <v>473</v>
      </c>
      <c r="C79" s="66"/>
      <c r="D79" s="66"/>
      <c r="E79" s="67"/>
      <c r="F79" s="67"/>
      <c r="G79" s="57">
        <v>6036908.7699999996</v>
      </c>
      <c r="H79" s="57">
        <v>6036908.7699999996</v>
      </c>
      <c r="I79" s="62">
        <f t="shared" si="1"/>
        <v>0</v>
      </c>
      <c r="J79" s="62"/>
      <c r="L79" s="63"/>
    </row>
    <row r="80" spans="1:12" s="38" customFormat="1" ht="12" customHeight="1" x14ac:dyDescent="0.2">
      <c r="A80" s="58">
        <v>69</v>
      </c>
      <c r="B80" s="64" t="s">
        <v>474</v>
      </c>
      <c r="C80" s="66"/>
      <c r="D80" s="66"/>
      <c r="E80" s="67"/>
      <c r="F80" s="67"/>
      <c r="G80" s="57">
        <v>5785396.7699999996</v>
      </c>
      <c r="H80" s="57">
        <v>5785396.7699999996</v>
      </c>
      <c r="I80" s="62">
        <f t="shared" si="1"/>
        <v>0</v>
      </c>
      <c r="J80" s="62"/>
      <c r="L80" s="63"/>
    </row>
    <row r="81" spans="1:12" s="38" customFormat="1" ht="12" customHeight="1" x14ac:dyDescent="0.2">
      <c r="A81" s="58">
        <v>70</v>
      </c>
      <c r="B81" s="64" t="s">
        <v>475</v>
      </c>
      <c r="C81" s="66"/>
      <c r="D81" s="66"/>
      <c r="E81" s="67"/>
      <c r="F81" s="67"/>
      <c r="G81" s="57">
        <v>5555246.1600000001</v>
      </c>
      <c r="H81" s="57">
        <v>5555246.1600000001</v>
      </c>
      <c r="I81" s="62">
        <f t="shared" si="1"/>
        <v>0</v>
      </c>
      <c r="J81" s="62"/>
      <c r="L81" s="63"/>
    </row>
    <row r="82" spans="1:12" s="38" customFormat="1" ht="12" customHeight="1" x14ac:dyDescent="0.2">
      <c r="A82" s="58">
        <v>71</v>
      </c>
      <c r="B82" s="64" t="s">
        <v>476</v>
      </c>
      <c r="C82" s="66"/>
      <c r="D82" s="66"/>
      <c r="E82" s="67"/>
      <c r="F82" s="67"/>
      <c r="G82" s="57">
        <v>5484489.5199999996</v>
      </c>
      <c r="H82" s="57">
        <v>5484489.5199999996</v>
      </c>
      <c r="I82" s="62">
        <f t="shared" si="1"/>
        <v>0</v>
      </c>
      <c r="J82" s="62"/>
      <c r="L82" s="63"/>
    </row>
    <row r="83" spans="1:12" s="38" customFormat="1" ht="12" customHeight="1" x14ac:dyDescent="0.2">
      <c r="A83" s="58">
        <v>72</v>
      </c>
      <c r="B83" s="64" t="s">
        <v>477</v>
      </c>
      <c r="C83" s="66"/>
      <c r="D83" s="66"/>
      <c r="E83" s="67"/>
      <c r="F83" s="67"/>
      <c r="G83" s="57">
        <v>4835464.1900000004</v>
      </c>
      <c r="H83" s="57">
        <v>4835464.1900000004</v>
      </c>
      <c r="I83" s="62">
        <f t="shared" si="1"/>
        <v>0</v>
      </c>
      <c r="J83" s="62"/>
      <c r="L83" s="63"/>
    </row>
    <row r="84" spans="1:12" s="38" customFormat="1" ht="12" customHeight="1" x14ac:dyDescent="0.2">
      <c r="A84" s="58">
        <v>73</v>
      </c>
      <c r="B84" s="64" t="s">
        <v>478</v>
      </c>
      <c r="C84" s="66"/>
      <c r="D84" s="66"/>
      <c r="E84" s="67"/>
      <c r="F84" s="67"/>
      <c r="G84" s="57">
        <v>4922485.83</v>
      </c>
      <c r="H84" s="57">
        <v>4922485.83</v>
      </c>
      <c r="I84" s="62">
        <f t="shared" si="1"/>
        <v>0</v>
      </c>
      <c r="J84" s="62"/>
      <c r="L84" s="63"/>
    </row>
    <row r="85" spans="1:12" s="38" customFormat="1" ht="12" customHeight="1" x14ac:dyDescent="0.2">
      <c r="A85" s="58">
        <v>74</v>
      </c>
      <c r="B85" s="64" t="s">
        <v>479</v>
      </c>
      <c r="C85" s="66"/>
      <c r="D85" s="66"/>
      <c r="E85" s="67"/>
      <c r="F85" s="67"/>
      <c r="G85" s="57">
        <v>7691321.4800000004</v>
      </c>
      <c r="H85" s="57">
        <v>7691321.4800000004</v>
      </c>
      <c r="I85" s="62">
        <f t="shared" si="1"/>
        <v>0</v>
      </c>
      <c r="J85" s="62"/>
      <c r="L85" s="63"/>
    </row>
    <row r="86" spans="1:12" s="38" customFormat="1" ht="12" customHeight="1" x14ac:dyDescent="0.2">
      <c r="A86" s="58">
        <v>75</v>
      </c>
      <c r="B86" s="64" t="s">
        <v>480</v>
      </c>
      <c r="C86" s="66"/>
      <c r="D86" s="66"/>
      <c r="E86" s="67"/>
      <c r="F86" s="67"/>
      <c r="G86" s="57">
        <v>2404251.83</v>
      </c>
      <c r="H86" s="57">
        <v>2404251.83</v>
      </c>
      <c r="I86" s="62">
        <f t="shared" si="1"/>
        <v>0</v>
      </c>
      <c r="J86" s="62"/>
      <c r="L86" s="63"/>
    </row>
    <row r="87" spans="1:12" s="38" customFormat="1" ht="12" customHeight="1" x14ac:dyDescent="0.2">
      <c r="A87" s="58">
        <v>76</v>
      </c>
      <c r="B87" s="64" t="s">
        <v>481</v>
      </c>
      <c r="C87" s="66"/>
      <c r="D87" s="66"/>
      <c r="E87" s="67"/>
      <c r="F87" s="67"/>
      <c r="G87" s="57">
        <v>2397121.83</v>
      </c>
      <c r="H87" s="57">
        <v>2397121.83</v>
      </c>
      <c r="I87" s="62">
        <f t="shared" si="1"/>
        <v>0</v>
      </c>
      <c r="J87" s="62"/>
      <c r="L87" s="63"/>
    </row>
    <row r="88" spans="1:12" s="38" customFormat="1" ht="12" customHeight="1" x14ac:dyDescent="0.2">
      <c r="A88" s="58">
        <v>77</v>
      </c>
      <c r="B88" s="64" t="s">
        <v>484</v>
      </c>
      <c r="C88" s="66"/>
      <c r="D88" s="66"/>
      <c r="E88" s="67"/>
      <c r="F88" s="67"/>
      <c r="G88" s="57">
        <v>6099918.6799999997</v>
      </c>
      <c r="H88" s="57">
        <v>6099918.6799999997</v>
      </c>
      <c r="I88" s="62">
        <f t="shared" si="1"/>
        <v>0</v>
      </c>
      <c r="J88" s="62"/>
      <c r="L88" s="63"/>
    </row>
    <row r="89" spans="1:12" s="38" customFormat="1" ht="12" customHeight="1" x14ac:dyDescent="0.2">
      <c r="A89" s="58">
        <v>78</v>
      </c>
      <c r="B89" s="64" t="s">
        <v>486</v>
      </c>
      <c r="C89" s="66"/>
      <c r="D89" s="66"/>
      <c r="E89" s="67"/>
      <c r="F89" s="67"/>
      <c r="G89" s="57">
        <v>4845494.2300000004</v>
      </c>
      <c r="H89" s="57">
        <v>3737064.67</v>
      </c>
      <c r="I89" s="62">
        <f t="shared" si="1"/>
        <v>-1108429.5600000005</v>
      </c>
      <c r="J89" s="62" t="s">
        <v>732</v>
      </c>
      <c r="L89" s="63"/>
    </row>
    <row r="90" spans="1:12" s="38" customFormat="1" ht="12" customHeight="1" x14ac:dyDescent="0.2">
      <c r="A90" s="58">
        <v>79</v>
      </c>
      <c r="B90" s="64" t="s">
        <v>487</v>
      </c>
      <c r="C90" s="66"/>
      <c r="D90" s="66"/>
      <c r="E90" s="67"/>
      <c r="F90" s="67"/>
      <c r="G90" s="57">
        <v>5357978.97</v>
      </c>
      <c r="H90" s="57">
        <v>5357978.97</v>
      </c>
      <c r="I90" s="62">
        <f t="shared" si="1"/>
        <v>0</v>
      </c>
      <c r="J90" s="62"/>
      <c r="L90" s="63"/>
    </row>
    <row r="91" spans="1:12" s="38" customFormat="1" ht="12" customHeight="1" x14ac:dyDescent="0.2">
      <c r="A91" s="58">
        <v>80</v>
      </c>
      <c r="B91" s="64" t="s">
        <v>490</v>
      </c>
      <c r="C91" s="66"/>
      <c r="D91" s="66"/>
      <c r="E91" s="67"/>
      <c r="F91" s="67"/>
      <c r="G91" s="57">
        <v>2599043.71</v>
      </c>
      <c r="H91" s="57">
        <v>2599043.71</v>
      </c>
      <c r="I91" s="62">
        <f t="shared" si="1"/>
        <v>0</v>
      </c>
      <c r="J91" s="62"/>
      <c r="L91" s="63"/>
    </row>
    <row r="92" spans="1:12" s="38" customFormat="1" ht="12" customHeight="1" x14ac:dyDescent="0.2">
      <c r="A92" s="58">
        <v>81</v>
      </c>
      <c r="B92" s="64" t="s">
        <v>491</v>
      </c>
      <c r="C92" s="66"/>
      <c r="D92" s="66"/>
      <c r="E92" s="67"/>
      <c r="F92" s="67"/>
      <c r="G92" s="57">
        <v>5909380.5700000003</v>
      </c>
      <c r="H92" s="57">
        <v>5909380.5700000003</v>
      </c>
      <c r="I92" s="62">
        <f t="shared" si="1"/>
        <v>0</v>
      </c>
      <c r="J92" s="62"/>
      <c r="L92" s="63"/>
    </row>
    <row r="93" spans="1:12" s="38" customFormat="1" ht="12" customHeight="1" x14ac:dyDescent="0.2">
      <c r="A93" s="58">
        <v>82</v>
      </c>
      <c r="B93" s="64" t="s">
        <v>492</v>
      </c>
      <c r="C93" s="66"/>
      <c r="D93" s="66"/>
      <c r="E93" s="67"/>
      <c r="F93" s="67"/>
      <c r="G93" s="57">
        <v>3731481.5</v>
      </c>
      <c r="H93" s="57">
        <v>3731481.5</v>
      </c>
      <c r="I93" s="62">
        <f t="shared" si="1"/>
        <v>0</v>
      </c>
      <c r="J93" s="62"/>
      <c r="L93" s="63"/>
    </row>
    <row r="94" spans="1:12" s="38" customFormat="1" ht="12" customHeight="1" x14ac:dyDescent="0.2">
      <c r="A94" s="58">
        <v>83</v>
      </c>
      <c r="B94" s="64" t="s">
        <v>494</v>
      </c>
      <c r="C94" s="66"/>
      <c r="D94" s="66"/>
      <c r="E94" s="67"/>
      <c r="F94" s="67"/>
      <c r="G94" s="57">
        <v>4431696.88</v>
      </c>
      <c r="H94" s="57">
        <v>4431696.88</v>
      </c>
      <c r="I94" s="62">
        <f t="shared" si="1"/>
        <v>0</v>
      </c>
      <c r="J94" s="62"/>
      <c r="L94" s="63"/>
    </row>
    <row r="95" spans="1:12" s="38" customFormat="1" ht="12" customHeight="1" x14ac:dyDescent="0.2">
      <c r="A95" s="58">
        <v>84</v>
      </c>
      <c r="B95" s="64" t="s">
        <v>495</v>
      </c>
      <c r="C95" s="66"/>
      <c r="D95" s="66"/>
      <c r="E95" s="67"/>
      <c r="F95" s="67"/>
      <c r="G95" s="57">
        <v>6733013.9299999997</v>
      </c>
      <c r="H95" s="57">
        <v>6733013.9299999997</v>
      </c>
      <c r="I95" s="62">
        <f t="shared" si="1"/>
        <v>0</v>
      </c>
      <c r="J95" s="62"/>
      <c r="L95" s="63"/>
    </row>
    <row r="96" spans="1:12" s="38" customFormat="1" ht="12" customHeight="1" x14ac:dyDescent="0.2">
      <c r="A96" s="58">
        <v>85</v>
      </c>
      <c r="B96" s="64" t="s">
        <v>497</v>
      </c>
      <c r="C96" s="66"/>
      <c r="D96" s="66"/>
      <c r="E96" s="67"/>
      <c r="F96" s="67"/>
      <c r="G96" s="57">
        <v>5804664.1100000003</v>
      </c>
      <c r="H96" s="57">
        <v>5804664.1100000003</v>
      </c>
      <c r="I96" s="62">
        <f t="shared" si="1"/>
        <v>0</v>
      </c>
      <c r="J96" s="62"/>
      <c r="L96" s="63"/>
    </row>
    <row r="97" spans="1:12" s="38" customFormat="1" ht="12" customHeight="1" x14ac:dyDescent="0.2">
      <c r="A97" s="58">
        <v>86</v>
      </c>
      <c r="B97" s="64" t="s">
        <v>499</v>
      </c>
      <c r="C97" s="66"/>
      <c r="D97" s="66"/>
      <c r="E97" s="67"/>
      <c r="F97" s="67"/>
      <c r="G97" s="57">
        <v>3094458.4</v>
      </c>
      <c r="H97" s="57">
        <v>3094458.4</v>
      </c>
      <c r="I97" s="62">
        <f t="shared" si="1"/>
        <v>0</v>
      </c>
      <c r="J97" s="62"/>
      <c r="L97" s="63"/>
    </row>
    <row r="98" spans="1:12" s="38" customFormat="1" ht="12" customHeight="1" x14ac:dyDescent="0.2">
      <c r="A98" s="58">
        <v>87</v>
      </c>
      <c r="B98" s="64" t="s">
        <v>500</v>
      </c>
      <c r="C98" s="66"/>
      <c r="D98" s="66"/>
      <c r="E98" s="67"/>
      <c r="F98" s="67"/>
      <c r="G98" s="57">
        <v>6231126.4900000002</v>
      </c>
      <c r="H98" s="57">
        <v>6231126.4900000002</v>
      </c>
      <c r="I98" s="62">
        <f t="shared" si="1"/>
        <v>0</v>
      </c>
      <c r="J98" s="62"/>
      <c r="L98" s="63"/>
    </row>
    <row r="99" spans="1:12" s="38" customFormat="1" ht="12" customHeight="1" x14ac:dyDescent="0.2">
      <c r="A99" s="58">
        <v>88</v>
      </c>
      <c r="B99" s="64" t="s">
        <v>503</v>
      </c>
      <c r="C99" s="66"/>
      <c r="D99" s="66"/>
      <c r="E99" s="67"/>
      <c r="F99" s="67"/>
      <c r="G99" s="57">
        <v>4632753.67</v>
      </c>
      <c r="H99" s="57">
        <v>4632753.67</v>
      </c>
      <c r="I99" s="62">
        <f t="shared" si="1"/>
        <v>0</v>
      </c>
      <c r="J99" s="62"/>
      <c r="L99" s="63"/>
    </row>
    <row r="100" spans="1:12" s="38" customFormat="1" ht="12" customHeight="1" x14ac:dyDescent="0.2">
      <c r="A100" s="58">
        <v>89</v>
      </c>
      <c r="B100" s="64" t="s">
        <v>504</v>
      </c>
      <c r="C100" s="66"/>
      <c r="D100" s="66"/>
      <c r="E100" s="67"/>
      <c r="F100" s="67"/>
      <c r="G100" s="57">
        <v>5081158.72</v>
      </c>
      <c r="H100" s="57">
        <v>5081158.72</v>
      </c>
      <c r="I100" s="62">
        <f t="shared" si="1"/>
        <v>0</v>
      </c>
      <c r="J100" s="62"/>
      <c r="L100" s="63"/>
    </row>
    <row r="101" spans="1:12" s="38" customFormat="1" ht="12" customHeight="1" x14ac:dyDescent="0.2">
      <c r="A101" s="58">
        <v>90</v>
      </c>
      <c r="B101" s="64" t="s">
        <v>505</v>
      </c>
      <c r="C101" s="66"/>
      <c r="D101" s="66"/>
      <c r="E101" s="67"/>
      <c r="F101" s="67"/>
      <c r="G101" s="57">
        <v>7930429.5199999996</v>
      </c>
      <c r="H101" s="57">
        <v>7930429.5199999996</v>
      </c>
      <c r="I101" s="62">
        <f t="shared" si="1"/>
        <v>0</v>
      </c>
      <c r="J101" s="62"/>
      <c r="L101" s="63"/>
    </row>
    <row r="102" spans="1:12" s="38" customFormat="1" ht="12" customHeight="1" x14ac:dyDescent="0.2">
      <c r="A102" s="58">
        <v>91</v>
      </c>
      <c r="B102" s="64" t="s">
        <v>506</v>
      </c>
      <c r="C102" s="66"/>
      <c r="D102" s="66"/>
      <c r="E102" s="67"/>
      <c r="F102" s="67"/>
      <c r="G102" s="57">
        <v>5112343.79</v>
      </c>
      <c r="H102" s="57">
        <v>5112343.79</v>
      </c>
      <c r="I102" s="62">
        <f t="shared" si="1"/>
        <v>0</v>
      </c>
      <c r="J102" s="62"/>
      <c r="L102" s="63"/>
    </row>
    <row r="103" spans="1:12" s="38" customFormat="1" ht="12" customHeight="1" x14ac:dyDescent="0.2">
      <c r="A103" s="58">
        <v>92</v>
      </c>
      <c r="B103" s="64" t="s">
        <v>507</v>
      </c>
      <c r="C103" s="66"/>
      <c r="D103" s="66"/>
      <c r="E103" s="67"/>
      <c r="F103" s="67"/>
      <c r="G103" s="57">
        <v>3980520.24</v>
      </c>
      <c r="H103" s="57">
        <v>3980520.24</v>
      </c>
      <c r="I103" s="62">
        <f t="shared" si="1"/>
        <v>0</v>
      </c>
      <c r="J103" s="62"/>
      <c r="L103" s="63"/>
    </row>
    <row r="104" spans="1:12" s="38" customFormat="1" ht="12" customHeight="1" x14ac:dyDescent="0.2">
      <c r="A104" s="58">
        <v>93</v>
      </c>
      <c r="B104" s="64" t="s">
        <v>378</v>
      </c>
      <c r="C104" s="60"/>
      <c r="D104" s="37"/>
      <c r="E104" s="61"/>
      <c r="F104" s="65"/>
      <c r="G104" s="57">
        <v>3070409.73</v>
      </c>
      <c r="H104" s="57">
        <v>3070409.73</v>
      </c>
      <c r="I104" s="62">
        <f t="shared" si="1"/>
        <v>0</v>
      </c>
      <c r="J104" s="62"/>
      <c r="L104" s="63"/>
    </row>
    <row r="105" spans="1:12" s="38" customFormat="1" ht="12" customHeight="1" x14ac:dyDescent="0.2">
      <c r="A105" s="58">
        <v>94</v>
      </c>
      <c r="B105" s="64" t="s">
        <v>508</v>
      </c>
      <c r="C105" s="66"/>
      <c r="D105" s="66"/>
      <c r="E105" s="67"/>
      <c r="F105" s="67"/>
      <c r="G105" s="57">
        <v>2810204.1</v>
      </c>
      <c r="H105" s="57">
        <v>2810204.1</v>
      </c>
      <c r="I105" s="62">
        <f t="shared" si="1"/>
        <v>0</v>
      </c>
      <c r="J105" s="62"/>
      <c r="L105" s="63"/>
    </row>
    <row r="106" spans="1:12" s="38" customFormat="1" ht="12" customHeight="1" x14ac:dyDescent="0.2">
      <c r="A106" s="58">
        <v>95</v>
      </c>
      <c r="B106" s="64" t="s">
        <v>509</v>
      </c>
      <c r="C106" s="66"/>
      <c r="D106" s="66"/>
      <c r="E106" s="67"/>
      <c r="F106" s="67"/>
      <c r="G106" s="57">
        <v>2809324.1</v>
      </c>
      <c r="H106" s="57">
        <v>2809324.1</v>
      </c>
      <c r="I106" s="62">
        <f t="shared" si="1"/>
        <v>0</v>
      </c>
      <c r="J106" s="62"/>
      <c r="L106" s="63"/>
    </row>
    <row r="107" spans="1:12" s="38" customFormat="1" ht="12" customHeight="1" x14ac:dyDescent="0.2">
      <c r="A107" s="58">
        <v>96</v>
      </c>
      <c r="B107" s="64" t="s">
        <v>511</v>
      </c>
      <c r="C107" s="66"/>
      <c r="D107" s="66"/>
      <c r="E107" s="67"/>
      <c r="F107" s="67"/>
      <c r="G107" s="57">
        <v>3169434.1</v>
      </c>
      <c r="H107" s="57">
        <v>3169434.1</v>
      </c>
      <c r="I107" s="62">
        <f t="shared" si="1"/>
        <v>0</v>
      </c>
      <c r="J107" s="62"/>
      <c r="L107" s="63"/>
    </row>
    <row r="108" spans="1:12" s="38" customFormat="1" ht="12" customHeight="1" x14ac:dyDescent="0.2">
      <c r="A108" s="58">
        <v>97</v>
      </c>
      <c r="B108" s="64" t="s">
        <v>512</v>
      </c>
      <c r="C108" s="66"/>
      <c r="D108" s="66"/>
      <c r="E108" s="67"/>
      <c r="F108" s="67"/>
      <c r="G108" s="57">
        <v>3012724.1</v>
      </c>
      <c r="H108" s="57">
        <v>3012724.1</v>
      </c>
      <c r="I108" s="62">
        <f t="shared" si="1"/>
        <v>0</v>
      </c>
      <c r="J108" s="62"/>
      <c r="L108" s="63"/>
    </row>
    <row r="109" spans="1:12" s="38" customFormat="1" ht="12" customHeight="1" x14ac:dyDescent="0.2">
      <c r="A109" s="58">
        <v>98</v>
      </c>
      <c r="B109" s="64" t="s">
        <v>513</v>
      </c>
      <c r="C109" s="66"/>
      <c r="D109" s="66"/>
      <c r="E109" s="67"/>
      <c r="F109" s="67"/>
      <c r="G109" s="57">
        <v>3410764.1</v>
      </c>
      <c r="H109" s="57">
        <v>3410764.1</v>
      </c>
      <c r="I109" s="62">
        <f t="shared" si="1"/>
        <v>0</v>
      </c>
      <c r="J109" s="62"/>
      <c r="L109" s="63"/>
    </row>
    <row r="110" spans="1:12" s="38" customFormat="1" ht="12" customHeight="1" x14ac:dyDescent="0.2">
      <c r="A110" s="58">
        <v>99</v>
      </c>
      <c r="B110" s="64" t="s">
        <v>520</v>
      </c>
      <c r="C110" s="66"/>
      <c r="D110" s="66"/>
      <c r="E110" s="67"/>
      <c r="F110" s="67"/>
      <c r="G110" s="57">
        <v>6002626.6600000001</v>
      </c>
      <c r="H110" s="57">
        <v>6002626.6600000001</v>
      </c>
      <c r="I110" s="62">
        <f t="shared" si="1"/>
        <v>0</v>
      </c>
      <c r="J110" s="62"/>
      <c r="L110" s="63"/>
    </row>
    <row r="111" spans="1:12" s="38" customFormat="1" ht="12" customHeight="1" x14ac:dyDescent="0.2">
      <c r="A111" s="58">
        <v>100</v>
      </c>
      <c r="B111" s="64" t="s">
        <v>521</v>
      </c>
      <c r="C111" s="66"/>
      <c r="D111" s="66"/>
      <c r="E111" s="67"/>
      <c r="F111" s="67"/>
      <c r="G111" s="57">
        <v>2988244.1</v>
      </c>
      <c r="H111" s="57">
        <v>2988244.1</v>
      </c>
      <c r="I111" s="62">
        <f t="shared" si="1"/>
        <v>0</v>
      </c>
      <c r="J111" s="62"/>
      <c r="L111" s="63"/>
    </row>
    <row r="112" spans="1:12" s="38" customFormat="1" ht="12" customHeight="1" x14ac:dyDescent="0.2">
      <c r="A112" s="58">
        <v>101</v>
      </c>
      <c r="B112" s="64" t="s">
        <v>522</v>
      </c>
      <c r="C112" s="66"/>
      <c r="D112" s="66"/>
      <c r="E112" s="67"/>
      <c r="F112" s="67"/>
      <c r="G112" s="57">
        <v>7943161.4299999997</v>
      </c>
      <c r="H112" s="57">
        <v>7786251.4400000004</v>
      </c>
      <c r="I112" s="62">
        <f t="shared" si="1"/>
        <v>-156909.98999999929</v>
      </c>
      <c r="J112" s="62" t="s">
        <v>732</v>
      </c>
      <c r="L112" s="63"/>
    </row>
    <row r="113" spans="1:12" s="38" customFormat="1" ht="12" customHeight="1" x14ac:dyDescent="0.2">
      <c r="A113" s="58">
        <v>102</v>
      </c>
      <c r="B113" s="64" t="s">
        <v>518</v>
      </c>
      <c r="C113" s="66"/>
      <c r="D113" s="66"/>
      <c r="E113" s="67"/>
      <c r="F113" s="67"/>
      <c r="G113" s="57">
        <v>5258411.33</v>
      </c>
      <c r="H113" s="57">
        <v>5258411.33</v>
      </c>
      <c r="I113" s="62">
        <f t="shared" si="1"/>
        <v>0</v>
      </c>
      <c r="J113" s="62"/>
      <c r="L113" s="63"/>
    </row>
    <row r="114" spans="1:12" s="38" customFormat="1" ht="12" customHeight="1" x14ac:dyDescent="0.2">
      <c r="A114" s="58">
        <v>103</v>
      </c>
      <c r="B114" s="64" t="s">
        <v>519</v>
      </c>
      <c r="C114" s="66"/>
      <c r="D114" s="66"/>
      <c r="E114" s="67"/>
      <c r="F114" s="67"/>
      <c r="G114" s="57">
        <v>2806547.46</v>
      </c>
      <c r="H114" s="57">
        <v>2240052.0499999998</v>
      </c>
      <c r="I114" s="62">
        <f t="shared" si="1"/>
        <v>-566495.41000000015</v>
      </c>
      <c r="J114" s="62" t="s">
        <v>732</v>
      </c>
      <c r="L114" s="63"/>
    </row>
    <row r="115" spans="1:12" s="38" customFormat="1" ht="12" customHeight="1" x14ac:dyDescent="0.2">
      <c r="A115" s="58">
        <v>104</v>
      </c>
      <c r="B115" s="64" t="s">
        <v>540</v>
      </c>
      <c r="C115" s="66"/>
      <c r="D115" s="66"/>
      <c r="E115" s="67"/>
      <c r="F115" s="67"/>
      <c r="G115" s="57">
        <v>5275750.75</v>
      </c>
      <c r="H115" s="57">
        <v>5275750.75</v>
      </c>
      <c r="I115" s="62">
        <f t="shared" si="1"/>
        <v>0</v>
      </c>
      <c r="J115" s="62"/>
      <c r="L115" s="63"/>
    </row>
    <row r="116" spans="1:12" s="38" customFormat="1" ht="12" customHeight="1" x14ac:dyDescent="0.2">
      <c r="A116" s="58">
        <v>105</v>
      </c>
      <c r="B116" s="64" t="s">
        <v>541</v>
      </c>
      <c r="C116" s="66"/>
      <c r="D116" s="66"/>
      <c r="E116" s="67"/>
      <c r="F116" s="67"/>
      <c r="G116" s="57">
        <v>5422199.8200000003</v>
      </c>
      <c r="H116" s="57">
        <v>5422199.8200000003</v>
      </c>
      <c r="I116" s="62">
        <f t="shared" si="1"/>
        <v>0</v>
      </c>
      <c r="J116" s="62"/>
      <c r="L116" s="63"/>
    </row>
    <row r="117" spans="1:12" s="38" customFormat="1" ht="12" customHeight="1" x14ac:dyDescent="0.2">
      <c r="A117" s="58">
        <v>106</v>
      </c>
      <c r="B117" s="64" t="s">
        <v>542</v>
      </c>
      <c r="C117" s="66"/>
      <c r="D117" s="66"/>
      <c r="E117" s="67"/>
      <c r="F117" s="67"/>
      <c r="G117" s="57">
        <v>2811065.44</v>
      </c>
      <c r="H117" s="57">
        <v>2811065.44</v>
      </c>
      <c r="I117" s="62">
        <f t="shared" si="1"/>
        <v>0</v>
      </c>
      <c r="J117" s="62"/>
      <c r="L117" s="63"/>
    </row>
    <row r="118" spans="1:12" s="38" customFormat="1" ht="12" customHeight="1" x14ac:dyDescent="0.2">
      <c r="A118" s="58">
        <v>107</v>
      </c>
      <c r="B118" s="64" t="s">
        <v>543</v>
      </c>
      <c r="C118" s="66"/>
      <c r="D118" s="66"/>
      <c r="E118" s="67"/>
      <c r="F118" s="67"/>
      <c r="G118" s="57">
        <v>2879780.64</v>
      </c>
      <c r="H118" s="57">
        <v>2879780.64</v>
      </c>
      <c r="I118" s="62">
        <f t="shared" si="1"/>
        <v>0</v>
      </c>
      <c r="J118" s="62"/>
      <c r="L118" s="63"/>
    </row>
    <row r="119" spans="1:12" s="38" customFormat="1" ht="12" customHeight="1" x14ac:dyDescent="0.2">
      <c r="A119" s="58">
        <v>108</v>
      </c>
      <c r="B119" s="64" t="s">
        <v>544</v>
      </c>
      <c r="C119" s="66"/>
      <c r="D119" s="66"/>
      <c r="E119" s="67"/>
      <c r="F119" s="67"/>
      <c r="G119" s="57">
        <v>4846250.6100000003</v>
      </c>
      <c r="H119" s="57">
        <v>4846250.6100000003</v>
      </c>
      <c r="I119" s="62">
        <f t="shared" si="1"/>
        <v>0</v>
      </c>
      <c r="J119" s="62"/>
      <c r="L119" s="63"/>
    </row>
    <row r="120" spans="1:12" s="38" customFormat="1" ht="12" customHeight="1" x14ac:dyDescent="0.2">
      <c r="A120" s="58">
        <v>109</v>
      </c>
      <c r="B120" s="64" t="s">
        <v>546</v>
      </c>
      <c r="C120" s="66"/>
      <c r="D120" s="66"/>
      <c r="E120" s="67"/>
      <c r="F120" s="67"/>
      <c r="G120" s="57">
        <v>4126600.08</v>
      </c>
      <c r="H120" s="57">
        <v>4126600.08</v>
      </c>
      <c r="I120" s="62">
        <f t="shared" si="1"/>
        <v>0</v>
      </c>
      <c r="J120" s="62"/>
      <c r="L120" s="63"/>
    </row>
    <row r="121" spans="1:12" s="38" customFormat="1" ht="12" customHeight="1" x14ac:dyDescent="0.2">
      <c r="A121" s="58">
        <v>110</v>
      </c>
      <c r="B121" s="64" t="s">
        <v>319</v>
      </c>
      <c r="C121" s="66"/>
      <c r="D121" s="66"/>
      <c r="E121" s="67"/>
      <c r="F121" s="67"/>
      <c r="G121" s="57">
        <v>2882301.98</v>
      </c>
      <c r="H121" s="57">
        <v>2882301.98</v>
      </c>
      <c r="I121" s="62">
        <f t="shared" si="1"/>
        <v>0</v>
      </c>
      <c r="J121" s="62"/>
      <c r="L121" s="63"/>
    </row>
    <row r="122" spans="1:12" s="38" customFormat="1" ht="12" customHeight="1" x14ac:dyDescent="0.2">
      <c r="A122" s="58">
        <v>111</v>
      </c>
      <c r="B122" s="64" t="s">
        <v>525</v>
      </c>
      <c r="C122" s="66"/>
      <c r="D122" s="66"/>
      <c r="E122" s="67"/>
      <c r="F122" s="67"/>
      <c r="G122" s="57">
        <v>5714902.79</v>
      </c>
      <c r="H122" s="57">
        <v>5714902.79</v>
      </c>
      <c r="I122" s="62">
        <f t="shared" si="1"/>
        <v>0</v>
      </c>
      <c r="J122" s="62"/>
      <c r="L122" s="63"/>
    </row>
    <row r="123" spans="1:12" s="38" customFormat="1" ht="12" customHeight="1" x14ac:dyDescent="0.2">
      <c r="A123" s="58">
        <v>112</v>
      </c>
      <c r="B123" s="64" t="s">
        <v>529</v>
      </c>
      <c r="C123" s="66"/>
      <c r="D123" s="66"/>
      <c r="E123" s="67"/>
      <c r="F123" s="67"/>
      <c r="G123" s="57">
        <v>5557184.9699999997</v>
      </c>
      <c r="H123" s="57">
        <v>5557184.9699999997</v>
      </c>
      <c r="I123" s="62">
        <f t="shared" si="1"/>
        <v>0</v>
      </c>
      <c r="J123" s="62"/>
      <c r="L123" s="63"/>
    </row>
    <row r="124" spans="1:12" s="38" customFormat="1" ht="12" customHeight="1" x14ac:dyDescent="0.2">
      <c r="A124" s="58">
        <v>113</v>
      </c>
      <c r="B124" s="64" t="s">
        <v>530</v>
      </c>
      <c r="C124" s="66"/>
      <c r="D124" s="66"/>
      <c r="E124" s="67"/>
      <c r="F124" s="67"/>
      <c r="G124" s="57">
        <v>5556094.9699999997</v>
      </c>
      <c r="H124" s="57">
        <v>5556094.9699999997</v>
      </c>
      <c r="I124" s="62">
        <f t="shared" si="1"/>
        <v>0</v>
      </c>
      <c r="J124" s="62"/>
      <c r="L124" s="63"/>
    </row>
    <row r="125" spans="1:12" s="38" customFormat="1" ht="12" customHeight="1" x14ac:dyDescent="0.2">
      <c r="A125" s="58">
        <v>114</v>
      </c>
      <c r="B125" s="64" t="s">
        <v>531</v>
      </c>
      <c r="C125" s="66"/>
      <c r="D125" s="66"/>
      <c r="E125" s="67"/>
      <c r="F125" s="67"/>
      <c r="G125" s="57">
        <v>5342651.66</v>
      </c>
      <c r="H125" s="57">
        <v>5342651.66</v>
      </c>
      <c r="I125" s="62">
        <f t="shared" si="1"/>
        <v>0</v>
      </c>
      <c r="J125" s="62"/>
      <c r="L125" s="63"/>
    </row>
    <row r="126" spans="1:12" s="38" customFormat="1" ht="12" customHeight="1" x14ac:dyDescent="0.2">
      <c r="A126" s="58">
        <v>115</v>
      </c>
      <c r="B126" s="64" t="s">
        <v>532</v>
      </c>
      <c r="C126" s="66"/>
      <c r="D126" s="66"/>
      <c r="E126" s="67"/>
      <c r="F126" s="67"/>
      <c r="G126" s="57">
        <v>5398969.7199999997</v>
      </c>
      <c r="H126" s="57">
        <v>5398969.7199999997</v>
      </c>
      <c r="I126" s="62">
        <f t="shared" si="1"/>
        <v>0</v>
      </c>
      <c r="J126" s="62"/>
      <c r="L126" s="63"/>
    </row>
    <row r="127" spans="1:12" s="38" customFormat="1" ht="12" customHeight="1" x14ac:dyDescent="0.2">
      <c r="A127" s="58">
        <v>116</v>
      </c>
      <c r="B127" s="64" t="s">
        <v>547</v>
      </c>
      <c r="C127" s="66"/>
      <c r="D127" s="66"/>
      <c r="E127" s="67"/>
      <c r="F127" s="67"/>
      <c r="G127" s="57">
        <v>5080746.8</v>
      </c>
      <c r="H127" s="57">
        <v>5080746.8</v>
      </c>
      <c r="I127" s="62">
        <f t="shared" si="1"/>
        <v>0</v>
      </c>
      <c r="J127" s="62"/>
      <c r="L127" s="63"/>
    </row>
    <row r="128" spans="1:12" s="38" customFormat="1" ht="12" customHeight="1" x14ac:dyDescent="0.2">
      <c r="A128" s="58">
        <v>117</v>
      </c>
      <c r="B128" s="64" t="s">
        <v>548</v>
      </c>
      <c r="C128" s="66"/>
      <c r="D128" s="66"/>
      <c r="E128" s="67"/>
      <c r="F128" s="67"/>
      <c r="G128" s="57">
        <v>4565123.84</v>
      </c>
      <c r="H128" s="57">
        <v>4565123.84</v>
      </c>
      <c r="I128" s="62">
        <f t="shared" si="1"/>
        <v>0</v>
      </c>
      <c r="J128" s="62"/>
      <c r="L128" s="63"/>
    </row>
    <row r="129" spans="1:12" s="38" customFormat="1" ht="12" customHeight="1" x14ac:dyDescent="0.2">
      <c r="A129" s="58">
        <v>118</v>
      </c>
      <c r="B129" s="64" t="s">
        <v>549</v>
      </c>
      <c r="C129" s="66"/>
      <c r="D129" s="66"/>
      <c r="E129" s="67"/>
      <c r="F129" s="67"/>
      <c r="G129" s="57">
        <v>3864820.14</v>
      </c>
      <c r="H129" s="57">
        <v>3864820.14</v>
      </c>
      <c r="I129" s="62">
        <f t="shared" si="1"/>
        <v>0</v>
      </c>
      <c r="J129" s="62"/>
      <c r="L129" s="63"/>
    </row>
    <row r="130" spans="1:12" s="38" customFormat="1" ht="12" customHeight="1" x14ac:dyDescent="0.2">
      <c r="A130" s="58">
        <v>119</v>
      </c>
      <c r="B130" s="64" t="s">
        <v>558</v>
      </c>
      <c r="C130" s="66"/>
      <c r="D130" s="66"/>
      <c r="E130" s="67"/>
      <c r="F130" s="67"/>
      <c r="G130" s="57">
        <v>4922528.17</v>
      </c>
      <c r="H130" s="57">
        <v>4922528.17</v>
      </c>
      <c r="I130" s="62">
        <f t="shared" si="1"/>
        <v>0</v>
      </c>
      <c r="J130" s="62"/>
      <c r="L130" s="63"/>
    </row>
    <row r="131" spans="1:12" s="38" customFormat="1" ht="12" customHeight="1" x14ac:dyDescent="0.2">
      <c r="A131" s="58">
        <v>120</v>
      </c>
      <c r="B131" s="64" t="s">
        <v>559</v>
      </c>
      <c r="C131" s="66"/>
      <c r="D131" s="66"/>
      <c r="E131" s="67"/>
      <c r="F131" s="67"/>
      <c r="G131" s="57">
        <v>2873957.36</v>
      </c>
      <c r="H131" s="57">
        <v>2873957.36</v>
      </c>
      <c r="I131" s="62">
        <f t="shared" si="1"/>
        <v>0</v>
      </c>
      <c r="J131" s="62"/>
      <c r="L131" s="63"/>
    </row>
    <row r="132" spans="1:12" s="38" customFormat="1" ht="12" customHeight="1" x14ac:dyDescent="0.2">
      <c r="A132" s="58">
        <v>121</v>
      </c>
      <c r="B132" s="64" t="s">
        <v>322</v>
      </c>
      <c r="C132" s="66"/>
      <c r="D132" s="66"/>
      <c r="E132" s="67"/>
      <c r="F132" s="67"/>
      <c r="G132" s="57">
        <v>3602888.23</v>
      </c>
      <c r="H132" s="57">
        <v>3602888.23</v>
      </c>
      <c r="I132" s="62">
        <f t="shared" si="1"/>
        <v>0</v>
      </c>
      <c r="J132" s="62"/>
      <c r="L132" s="63"/>
    </row>
    <row r="133" spans="1:12" s="38" customFormat="1" ht="12" customHeight="1" x14ac:dyDescent="0.2">
      <c r="A133" s="58">
        <v>122</v>
      </c>
      <c r="B133" s="64" t="s">
        <v>146</v>
      </c>
      <c r="C133" s="60"/>
      <c r="D133" s="37"/>
      <c r="E133" s="61"/>
      <c r="F133" s="65"/>
      <c r="G133" s="57">
        <v>4758994.0199999996</v>
      </c>
      <c r="H133" s="57">
        <v>4758994.0199999996</v>
      </c>
      <c r="I133" s="62">
        <f t="shared" si="1"/>
        <v>0</v>
      </c>
      <c r="J133" s="60"/>
      <c r="L133" s="63"/>
    </row>
    <row r="134" spans="1:12" s="38" customFormat="1" ht="12" customHeight="1" x14ac:dyDescent="0.2">
      <c r="A134" s="58">
        <v>123</v>
      </c>
      <c r="B134" s="64" t="s">
        <v>392</v>
      </c>
      <c r="C134" s="60"/>
      <c r="D134" s="37"/>
      <c r="E134" s="61"/>
      <c r="F134" s="65"/>
      <c r="G134" s="57">
        <v>8708941.9600000009</v>
      </c>
      <c r="H134" s="57">
        <v>8708941.9600000009</v>
      </c>
      <c r="I134" s="62">
        <f t="shared" si="1"/>
        <v>0</v>
      </c>
      <c r="J134" s="60"/>
      <c r="L134" s="63"/>
    </row>
    <row r="135" spans="1:12" s="38" customFormat="1" ht="12" customHeight="1" x14ac:dyDescent="0.2">
      <c r="A135" s="58">
        <v>124</v>
      </c>
      <c r="B135" s="64" t="s">
        <v>668</v>
      </c>
      <c r="C135" s="60"/>
      <c r="D135" s="37"/>
      <c r="E135" s="61"/>
      <c r="F135" s="65"/>
      <c r="G135" s="57">
        <v>2388791.83</v>
      </c>
      <c r="H135" s="57">
        <v>2388791.83</v>
      </c>
      <c r="I135" s="62">
        <f t="shared" si="1"/>
        <v>0</v>
      </c>
      <c r="J135" s="62"/>
      <c r="L135" s="63"/>
    </row>
    <row r="136" spans="1:12" s="38" customFormat="1" ht="12" customHeight="1" x14ac:dyDescent="0.2">
      <c r="A136" s="58">
        <v>125</v>
      </c>
      <c r="B136" s="64" t="s">
        <v>669</v>
      </c>
      <c r="C136" s="60"/>
      <c r="D136" s="37"/>
      <c r="E136" s="61"/>
      <c r="F136" s="65"/>
      <c r="G136" s="57">
        <v>4003995.17</v>
      </c>
      <c r="H136" s="57">
        <v>4003995.17</v>
      </c>
      <c r="I136" s="62">
        <f t="shared" si="1"/>
        <v>0</v>
      </c>
      <c r="J136" s="62"/>
      <c r="L136" s="63"/>
    </row>
    <row r="137" spans="1:12" s="38" customFormat="1" ht="12" customHeight="1" x14ac:dyDescent="0.2">
      <c r="A137" s="58">
        <v>126</v>
      </c>
      <c r="B137" s="64" t="s">
        <v>670</v>
      </c>
      <c r="C137" s="60"/>
      <c r="D137" s="37"/>
      <c r="E137" s="61"/>
      <c r="F137" s="65"/>
      <c r="G137" s="57">
        <v>6007521.6699999999</v>
      </c>
      <c r="H137" s="57">
        <v>6007521.6699999999</v>
      </c>
      <c r="I137" s="62">
        <f t="shared" si="1"/>
        <v>0</v>
      </c>
      <c r="J137" s="62"/>
      <c r="L137" s="63"/>
    </row>
    <row r="138" spans="1:12" s="38" customFormat="1" ht="12" customHeight="1" x14ac:dyDescent="0.2">
      <c r="A138" s="58">
        <v>127</v>
      </c>
      <c r="B138" s="64" t="s">
        <v>672</v>
      </c>
      <c r="C138" s="60"/>
      <c r="D138" s="37"/>
      <c r="E138" s="61"/>
      <c r="F138" s="65"/>
      <c r="G138" s="57">
        <v>3708598.43</v>
      </c>
      <c r="H138" s="57">
        <v>3708598.43</v>
      </c>
      <c r="I138" s="62">
        <f t="shared" si="1"/>
        <v>0</v>
      </c>
      <c r="J138" s="62"/>
      <c r="L138" s="63"/>
    </row>
    <row r="139" spans="1:12" s="38" customFormat="1" ht="12" customHeight="1" x14ac:dyDescent="0.2">
      <c r="A139" s="58">
        <v>128</v>
      </c>
      <c r="B139" s="64" t="s">
        <v>673</v>
      </c>
      <c r="C139" s="60"/>
      <c r="D139" s="37"/>
      <c r="E139" s="61"/>
      <c r="F139" s="65"/>
      <c r="G139" s="57">
        <v>3583810.3</v>
      </c>
      <c r="H139" s="57">
        <v>3583810.3</v>
      </c>
      <c r="I139" s="62">
        <f t="shared" si="1"/>
        <v>0</v>
      </c>
      <c r="J139" s="62"/>
      <c r="L139" s="63"/>
    </row>
    <row r="140" spans="1:12" s="38" customFormat="1" ht="12" customHeight="1" x14ac:dyDescent="0.2">
      <c r="A140" s="58">
        <v>129</v>
      </c>
      <c r="B140" s="64" t="s">
        <v>674</v>
      </c>
      <c r="C140" s="60"/>
      <c r="D140" s="37"/>
      <c r="E140" s="61"/>
      <c r="F140" s="65"/>
      <c r="G140" s="57">
        <v>5829433.6699999999</v>
      </c>
      <c r="H140" s="57">
        <v>5829433.6699999999</v>
      </c>
      <c r="I140" s="62">
        <f t="shared" si="1"/>
        <v>0</v>
      </c>
      <c r="J140" s="62"/>
      <c r="L140" s="63"/>
    </row>
    <row r="141" spans="1:12" s="38" customFormat="1" ht="12" customHeight="1" x14ac:dyDescent="0.2">
      <c r="A141" s="58">
        <v>130</v>
      </c>
      <c r="B141" s="64" t="s">
        <v>675</v>
      </c>
      <c r="C141" s="60"/>
      <c r="D141" s="37"/>
      <c r="E141" s="61"/>
      <c r="F141" s="65"/>
      <c r="G141" s="57">
        <v>4724423.67</v>
      </c>
      <c r="H141" s="57">
        <v>4724423.67</v>
      </c>
      <c r="I141" s="62">
        <f t="shared" ref="I141:I160" si="2">H141-G141</f>
        <v>0</v>
      </c>
      <c r="J141" s="62"/>
      <c r="L141" s="63"/>
    </row>
    <row r="142" spans="1:12" s="38" customFormat="1" ht="12" customHeight="1" x14ac:dyDescent="0.2">
      <c r="A142" s="58">
        <v>131</v>
      </c>
      <c r="B142" s="64" t="s">
        <v>676</v>
      </c>
      <c r="C142" s="60"/>
      <c r="D142" s="37"/>
      <c r="E142" s="61"/>
      <c r="F142" s="65"/>
      <c r="G142" s="57">
        <v>3423682.98</v>
      </c>
      <c r="H142" s="57">
        <v>3423682.98</v>
      </c>
      <c r="I142" s="62">
        <f t="shared" si="2"/>
        <v>0</v>
      </c>
      <c r="J142" s="62"/>
      <c r="L142" s="63"/>
    </row>
    <row r="143" spans="1:12" s="38" customFormat="1" ht="13.5" customHeight="1" x14ac:dyDescent="0.2">
      <c r="A143" s="58">
        <v>132</v>
      </c>
      <c r="B143" s="64" t="s">
        <v>401</v>
      </c>
      <c r="C143" s="66"/>
      <c r="D143" s="66"/>
      <c r="E143" s="67"/>
      <c r="F143" s="67"/>
      <c r="G143" s="57">
        <v>9984103.3499999996</v>
      </c>
      <c r="H143" s="57">
        <v>9984103.3499999996</v>
      </c>
      <c r="I143" s="62">
        <f t="shared" si="2"/>
        <v>0</v>
      </c>
      <c r="J143" s="62"/>
      <c r="L143" s="63"/>
    </row>
    <row r="144" spans="1:12" s="38" customFormat="1" ht="12" customHeight="1" x14ac:dyDescent="0.2">
      <c r="A144" s="58">
        <v>133</v>
      </c>
      <c r="B144" s="64" t="s">
        <v>683</v>
      </c>
      <c r="C144" s="66"/>
      <c r="D144" s="66"/>
      <c r="E144" s="67"/>
      <c r="F144" s="67"/>
      <c r="G144" s="57">
        <v>3207401.28</v>
      </c>
      <c r="H144" s="57">
        <v>3207401.28</v>
      </c>
      <c r="I144" s="62">
        <f t="shared" si="2"/>
        <v>0</v>
      </c>
      <c r="J144" s="60"/>
      <c r="L144" s="63"/>
    </row>
    <row r="145" spans="1:12" s="38" customFormat="1" ht="12" customHeight="1" x14ac:dyDescent="0.2">
      <c r="A145" s="58">
        <v>134</v>
      </c>
      <c r="B145" s="64" t="s">
        <v>685</v>
      </c>
      <c r="C145" s="66"/>
      <c r="D145" s="66"/>
      <c r="E145" s="67"/>
      <c r="F145" s="67"/>
      <c r="G145" s="57">
        <v>7802274.5800000001</v>
      </c>
      <c r="H145" s="57">
        <v>7802274.5800000001</v>
      </c>
      <c r="I145" s="62">
        <f t="shared" si="2"/>
        <v>0</v>
      </c>
      <c r="J145" s="62"/>
      <c r="L145" s="63"/>
    </row>
    <row r="146" spans="1:12" s="38" customFormat="1" ht="12" customHeight="1" x14ac:dyDescent="0.2">
      <c r="A146" s="58">
        <v>135</v>
      </c>
      <c r="B146" s="64" t="s">
        <v>689</v>
      </c>
      <c r="C146" s="66"/>
      <c r="D146" s="66"/>
      <c r="E146" s="67"/>
      <c r="F146" s="67"/>
      <c r="G146" s="57">
        <v>981705.99</v>
      </c>
      <c r="H146" s="57">
        <v>981705.99</v>
      </c>
      <c r="I146" s="62">
        <f t="shared" si="2"/>
        <v>0</v>
      </c>
      <c r="J146" s="60"/>
      <c r="L146" s="63"/>
    </row>
    <row r="147" spans="1:12" s="38" customFormat="1" ht="12.75" customHeight="1" x14ac:dyDescent="0.2">
      <c r="A147" s="58">
        <v>136</v>
      </c>
      <c r="B147" s="64" t="s">
        <v>145</v>
      </c>
      <c r="C147" s="66">
        <v>5511.9</v>
      </c>
      <c r="D147" s="66"/>
      <c r="E147" s="67"/>
      <c r="F147" s="67"/>
      <c r="G147" s="57">
        <v>6597486.9699999997</v>
      </c>
      <c r="H147" s="57">
        <v>6597486.9699999997</v>
      </c>
      <c r="I147" s="62">
        <f t="shared" si="2"/>
        <v>0</v>
      </c>
      <c r="J147" s="62"/>
      <c r="L147" s="63"/>
    </row>
    <row r="148" spans="1:12" s="38" customFormat="1" ht="12.75" customHeight="1" x14ac:dyDescent="0.2">
      <c r="A148" s="58">
        <v>137</v>
      </c>
      <c r="B148" s="64" t="s">
        <v>278</v>
      </c>
      <c r="C148" s="66"/>
      <c r="D148" s="66"/>
      <c r="E148" s="67"/>
      <c r="F148" s="67"/>
      <c r="G148" s="57">
        <v>1716534.82</v>
      </c>
      <c r="H148" s="57">
        <v>0</v>
      </c>
      <c r="I148" s="62">
        <f t="shared" si="2"/>
        <v>-1716534.82</v>
      </c>
      <c r="J148" s="62" t="s">
        <v>735</v>
      </c>
      <c r="L148" s="63"/>
    </row>
    <row r="149" spans="1:12" s="38" customFormat="1" ht="12.75" customHeight="1" x14ac:dyDescent="0.2">
      <c r="A149" s="58">
        <v>138</v>
      </c>
      <c r="B149" s="64" t="s">
        <v>387</v>
      </c>
      <c r="C149" s="66"/>
      <c r="D149" s="77"/>
      <c r="E149" s="67"/>
      <c r="F149" s="67"/>
      <c r="G149" s="57">
        <v>2389051.37</v>
      </c>
      <c r="H149" s="57">
        <v>0</v>
      </c>
      <c r="I149" s="62">
        <f t="shared" si="2"/>
        <v>-2389051.37</v>
      </c>
      <c r="J149" s="62" t="s">
        <v>735</v>
      </c>
      <c r="L149" s="63"/>
    </row>
    <row r="150" spans="1:12" s="38" customFormat="1" ht="12.75" customHeight="1" x14ac:dyDescent="0.2">
      <c r="A150" s="58">
        <v>139</v>
      </c>
      <c r="B150" s="64" t="s">
        <v>693</v>
      </c>
      <c r="C150" s="66"/>
      <c r="D150" s="77"/>
      <c r="E150" s="67"/>
      <c r="F150" s="67"/>
      <c r="G150" s="57">
        <v>6563307.8300000001</v>
      </c>
      <c r="H150" s="57">
        <v>6563307.8300000001</v>
      </c>
      <c r="I150" s="62">
        <f t="shared" si="2"/>
        <v>0</v>
      </c>
      <c r="J150" s="62"/>
      <c r="L150" s="63"/>
    </row>
    <row r="151" spans="1:12" s="38" customFormat="1" ht="84" customHeight="1" x14ac:dyDescent="0.2">
      <c r="A151" s="58">
        <v>140</v>
      </c>
      <c r="B151" s="64" t="s">
        <v>694</v>
      </c>
      <c r="C151" s="66"/>
      <c r="D151" s="77"/>
      <c r="E151" s="67"/>
      <c r="F151" s="67"/>
      <c r="G151" s="57">
        <v>2926983.15</v>
      </c>
      <c r="H151" s="57">
        <v>0</v>
      </c>
      <c r="I151" s="62">
        <f t="shared" si="2"/>
        <v>-2926983.15</v>
      </c>
      <c r="J151" s="62" t="s">
        <v>734</v>
      </c>
      <c r="L151" s="63"/>
    </row>
    <row r="152" spans="1:12" s="38" customFormat="1" ht="12" customHeight="1" x14ac:dyDescent="0.2">
      <c r="A152" s="58">
        <v>141</v>
      </c>
      <c r="B152" s="64" t="s">
        <v>695</v>
      </c>
      <c r="C152" s="66"/>
      <c r="D152" s="66"/>
      <c r="E152" s="67"/>
      <c r="F152" s="67"/>
      <c r="G152" s="57">
        <v>5467494.8399999999</v>
      </c>
      <c r="H152" s="57">
        <v>5467494.8399999999</v>
      </c>
      <c r="I152" s="62">
        <f t="shared" si="2"/>
        <v>0</v>
      </c>
      <c r="J152" s="62"/>
      <c r="L152" s="63"/>
    </row>
    <row r="153" spans="1:12" s="38" customFormat="1" ht="12" customHeight="1" x14ac:dyDescent="0.2">
      <c r="A153" s="58">
        <v>142</v>
      </c>
      <c r="B153" s="64" t="s">
        <v>696</v>
      </c>
      <c r="C153" s="66"/>
      <c r="D153" s="66"/>
      <c r="E153" s="67"/>
      <c r="F153" s="67"/>
      <c r="G153" s="57">
        <v>6603243.4199999999</v>
      </c>
      <c r="H153" s="57">
        <v>6603243.4199999999</v>
      </c>
      <c r="I153" s="62">
        <f t="shared" si="2"/>
        <v>0</v>
      </c>
      <c r="J153" s="62"/>
      <c r="L153" s="63"/>
    </row>
    <row r="154" spans="1:12" s="38" customFormat="1" ht="12" customHeight="1" x14ac:dyDescent="0.2">
      <c r="A154" s="58">
        <v>143</v>
      </c>
      <c r="B154" s="64" t="s">
        <v>698</v>
      </c>
      <c r="C154" s="66">
        <v>3206</v>
      </c>
      <c r="D154" s="66"/>
      <c r="E154" s="67"/>
      <c r="F154" s="67"/>
      <c r="G154" s="57">
        <v>5480750.5700000003</v>
      </c>
      <c r="H154" s="57">
        <v>5480750.5700000003</v>
      </c>
      <c r="I154" s="62">
        <f t="shared" si="2"/>
        <v>0</v>
      </c>
      <c r="J154" s="62"/>
      <c r="L154" s="63"/>
    </row>
    <row r="155" spans="1:12" s="38" customFormat="1" ht="12" customHeight="1" x14ac:dyDescent="0.2">
      <c r="A155" s="58">
        <v>144</v>
      </c>
      <c r="B155" s="64" t="s">
        <v>700</v>
      </c>
      <c r="C155" s="66"/>
      <c r="D155" s="66"/>
      <c r="E155" s="67"/>
      <c r="F155" s="67"/>
      <c r="G155" s="57">
        <v>4565859.29</v>
      </c>
      <c r="H155" s="57">
        <v>4565859.29</v>
      </c>
      <c r="I155" s="62">
        <f t="shared" si="2"/>
        <v>0</v>
      </c>
      <c r="J155" s="60"/>
      <c r="L155" s="63"/>
    </row>
    <row r="156" spans="1:12" s="38" customFormat="1" ht="12" customHeight="1" x14ac:dyDescent="0.2">
      <c r="A156" s="58">
        <v>145</v>
      </c>
      <c r="B156" s="64" t="s">
        <v>701</v>
      </c>
      <c r="C156" s="66"/>
      <c r="D156" s="66"/>
      <c r="E156" s="67"/>
      <c r="F156" s="67"/>
      <c r="G156" s="57">
        <v>2282929.64</v>
      </c>
      <c r="H156" s="57">
        <v>2282929.64</v>
      </c>
      <c r="I156" s="62">
        <f t="shared" si="2"/>
        <v>0</v>
      </c>
      <c r="J156" s="60"/>
      <c r="L156" s="63"/>
    </row>
    <row r="157" spans="1:12" s="38" customFormat="1" ht="12.75" customHeight="1" x14ac:dyDescent="0.2">
      <c r="A157" s="58">
        <v>146</v>
      </c>
      <c r="B157" s="64" t="s">
        <v>702</v>
      </c>
      <c r="C157" s="66"/>
      <c r="D157" s="66"/>
      <c r="E157" s="67"/>
      <c r="F157" s="67"/>
      <c r="G157" s="57">
        <v>4396211.26</v>
      </c>
      <c r="H157" s="57">
        <v>4396211.26</v>
      </c>
      <c r="I157" s="62">
        <f t="shared" si="2"/>
        <v>0</v>
      </c>
      <c r="J157" s="60"/>
      <c r="K157" s="63"/>
      <c r="L157" s="63"/>
    </row>
    <row r="158" spans="1:12" s="38" customFormat="1" ht="12" customHeight="1" x14ac:dyDescent="0.2">
      <c r="A158" s="58">
        <v>147</v>
      </c>
      <c r="B158" s="64" t="s">
        <v>714</v>
      </c>
      <c r="C158" s="66"/>
      <c r="D158" s="66"/>
      <c r="E158" s="67"/>
      <c r="F158" s="67"/>
      <c r="G158" s="57">
        <v>306299</v>
      </c>
      <c r="H158" s="57">
        <v>306299</v>
      </c>
      <c r="I158" s="62">
        <f t="shared" si="2"/>
        <v>0</v>
      </c>
      <c r="J158" s="60"/>
      <c r="L158" s="63"/>
    </row>
    <row r="159" spans="1:12" s="38" customFormat="1" ht="54.75" customHeight="1" x14ac:dyDescent="0.2">
      <c r="A159" s="58"/>
      <c r="B159" s="64" t="s">
        <v>692</v>
      </c>
      <c r="C159" s="66"/>
      <c r="D159" s="66"/>
      <c r="E159" s="67"/>
      <c r="F159" s="67"/>
      <c r="G159" s="57"/>
      <c r="H159" s="57">
        <v>109195.64</v>
      </c>
      <c r="I159" s="62">
        <f>H159-G159</f>
        <v>109195.64</v>
      </c>
      <c r="J159" s="60" t="s">
        <v>737</v>
      </c>
      <c r="L159" s="63"/>
    </row>
    <row r="160" spans="1:12" s="38" customFormat="1" ht="54.75" customHeight="1" x14ac:dyDescent="0.2">
      <c r="A160" s="58"/>
      <c r="B160" s="64" t="s">
        <v>736</v>
      </c>
      <c r="C160" s="66"/>
      <c r="D160" s="66"/>
      <c r="E160" s="67"/>
      <c r="F160" s="67"/>
      <c r="G160" s="57"/>
      <c r="H160" s="57">
        <v>2426896.7999999998</v>
      </c>
      <c r="I160" s="62">
        <f t="shared" si="2"/>
        <v>2426896.7999999998</v>
      </c>
      <c r="J160" s="60" t="s">
        <v>737</v>
      </c>
      <c r="L160" s="63"/>
    </row>
    <row r="161" spans="1:10" s="38" customFormat="1" ht="28.5" customHeight="1" x14ac:dyDescent="0.2">
      <c r="A161" s="176" t="s">
        <v>180</v>
      </c>
      <c r="B161" s="176"/>
      <c r="C161" s="57">
        <v>30649.599999999999</v>
      </c>
      <c r="D161" s="84"/>
      <c r="E161" s="57"/>
      <c r="F161" s="57"/>
      <c r="G161" s="57">
        <f>SUM(G12:G160)</f>
        <v>705269153.47000027</v>
      </c>
      <c r="H161" s="57">
        <f>SUM(H12:H160)</f>
        <v>691173577.6500001</v>
      </c>
      <c r="I161" s="57">
        <f>SUM(I12:I160)</f>
        <v>-14095575.820000004</v>
      </c>
      <c r="J161" s="57"/>
    </row>
    <row r="162" spans="1:10" s="38" customFormat="1" ht="12" customHeight="1" x14ac:dyDescent="0.2">
      <c r="A162" s="173" t="s">
        <v>182</v>
      </c>
      <c r="B162" s="174"/>
      <c r="C162" s="174"/>
      <c r="D162" s="174"/>
      <c r="E162" s="174"/>
      <c r="F162" s="174"/>
      <c r="G162" s="174"/>
      <c r="H162" s="174"/>
      <c r="I162" s="174"/>
      <c r="J162" s="174"/>
    </row>
    <row r="163" spans="1:10" s="38" customFormat="1" ht="12" customHeight="1" x14ac:dyDescent="0.2">
      <c r="A163" s="58">
        <v>148</v>
      </c>
      <c r="B163" s="68" t="s">
        <v>326</v>
      </c>
      <c r="C163" s="71"/>
      <c r="D163" s="66"/>
      <c r="E163" s="72"/>
      <c r="F163" s="72"/>
      <c r="G163" s="57">
        <v>3543386.29</v>
      </c>
      <c r="H163" s="57">
        <v>3543386.29</v>
      </c>
      <c r="I163" s="62">
        <f t="shared" ref="I163:I170" si="3">H163-G163</f>
        <v>0</v>
      </c>
      <c r="J163" s="62"/>
    </row>
    <row r="164" spans="1:10" s="38" customFormat="1" ht="12" customHeight="1" x14ac:dyDescent="0.2">
      <c r="A164" s="58">
        <v>149</v>
      </c>
      <c r="B164" s="68" t="s">
        <v>605</v>
      </c>
      <c r="C164" s="71"/>
      <c r="D164" s="66"/>
      <c r="E164" s="72"/>
      <c r="F164" s="72"/>
      <c r="G164" s="57">
        <v>3017903.44</v>
      </c>
      <c r="H164" s="57">
        <v>3017903.44</v>
      </c>
      <c r="I164" s="62">
        <f t="shared" si="3"/>
        <v>0</v>
      </c>
      <c r="J164" s="62"/>
    </row>
    <row r="165" spans="1:10" s="38" customFormat="1" ht="12" customHeight="1" x14ac:dyDescent="0.2">
      <c r="A165" s="58">
        <v>150</v>
      </c>
      <c r="B165" s="68" t="s">
        <v>606</v>
      </c>
      <c r="C165" s="71"/>
      <c r="D165" s="66"/>
      <c r="E165" s="72"/>
      <c r="F165" s="72"/>
      <c r="G165" s="57">
        <v>2814827.28</v>
      </c>
      <c r="H165" s="57">
        <v>2814827.28</v>
      </c>
      <c r="I165" s="62">
        <f t="shared" si="3"/>
        <v>0</v>
      </c>
      <c r="J165" s="62"/>
    </row>
    <row r="166" spans="1:10" s="38" customFormat="1" ht="12" customHeight="1" x14ac:dyDescent="0.2">
      <c r="A166" s="58">
        <v>151</v>
      </c>
      <c r="B166" s="68" t="s">
        <v>609</v>
      </c>
      <c r="C166" s="71"/>
      <c r="D166" s="66"/>
      <c r="E166" s="72"/>
      <c r="F166" s="72"/>
      <c r="G166" s="57">
        <v>3914961.37</v>
      </c>
      <c r="H166" s="57">
        <v>3914961.37</v>
      </c>
      <c r="I166" s="62">
        <f t="shared" si="3"/>
        <v>0</v>
      </c>
      <c r="J166" s="62"/>
    </row>
    <row r="167" spans="1:10" s="38" customFormat="1" ht="12" customHeight="1" x14ac:dyDescent="0.2">
      <c r="A167" s="58">
        <v>152</v>
      </c>
      <c r="B167" s="68" t="s">
        <v>612</v>
      </c>
      <c r="C167" s="71"/>
      <c r="D167" s="66"/>
      <c r="E167" s="72"/>
      <c r="F167" s="72"/>
      <c r="G167" s="57">
        <v>4106526.64</v>
      </c>
      <c r="H167" s="57">
        <v>4106526.64</v>
      </c>
      <c r="I167" s="62">
        <f t="shared" si="3"/>
        <v>0</v>
      </c>
      <c r="J167" s="62"/>
    </row>
    <row r="168" spans="1:10" s="100" customFormat="1" ht="12" customHeight="1" x14ac:dyDescent="0.2">
      <c r="A168" s="58">
        <v>153</v>
      </c>
      <c r="B168" s="68" t="s">
        <v>598</v>
      </c>
      <c r="C168" s="69"/>
      <c r="D168" s="66"/>
      <c r="E168" s="70"/>
      <c r="F168" s="70"/>
      <c r="G168" s="57">
        <v>5409510.1299999999</v>
      </c>
      <c r="H168" s="57">
        <v>5409510.1299999999</v>
      </c>
      <c r="I168" s="62">
        <f t="shared" si="3"/>
        <v>0</v>
      </c>
      <c r="J168" s="62"/>
    </row>
    <row r="169" spans="1:10" s="100" customFormat="1" ht="12" customHeight="1" x14ac:dyDescent="0.2">
      <c r="A169" s="58">
        <v>154</v>
      </c>
      <c r="B169" s="68" t="s">
        <v>603</v>
      </c>
      <c r="C169" s="69"/>
      <c r="D169" s="66"/>
      <c r="E169" s="70"/>
      <c r="F169" s="70"/>
      <c r="G169" s="57">
        <v>6625444.5499999998</v>
      </c>
      <c r="H169" s="57">
        <v>6625444.5499999998</v>
      </c>
      <c r="I169" s="62">
        <f t="shared" si="3"/>
        <v>0</v>
      </c>
      <c r="J169" s="62"/>
    </row>
    <row r="170" spans="1:10" s="100" customFormat="1" ht="12" customHeight="1" x14ac:dyDescent="0.2">
      <c r="A170" s="58">
        <v>155</v>
      </c>
      <c r="B170" s="68" t="s">
        <v>688</v>
      </c>
      <c r="C170" s="69"/>
      <c r="D170" s="66"/>
      <c r="E170" s="70"/>
      <c r="F170" s="70"/>
      <c r="G170" s="57">
        <v>3093378.44</v>
      </c>
      <c r="H170" s="57">
        <v>3093378.44</v>
      </c>
      <c r="I170" s="62">
        <f t="shared" si="3"/>
        <v>0</v>
      </c>
      <c r="J170" s="62"/>
    </row>
    <row r="171" spans="1:10" s="38" customFormat="1" ht="26.25" customHeight="1" x14ac:dyDescent="0.2">
      <c r="A171" s="176" t="s">
        <v>183</v>
      </c>
      <c r="B171" s="176"/>
      <c r="C171" s="57">
        <v>0</v>
      </c>
      <c r="D171" s="84"/>
      <c r="E171" s="65"/>
      <c r="F171" s="65"/>
      <c r="G171" s="57">
        <f>SUM(G163:G170)</f>
        <v>32525938.140000001</v>
      </c>
      <c r="H171" s="57">
        <f>SUM(H163:H170)</f>
        <v>32525938.140000001</v>
      </c>
      <c r="I171" s="57">
        <f t="shared" ref="I171" si="4">SUM(I163:I170)</f>
        <v>0</v>
      </c>
      <c r="J171" s="57"/>
    </row>
    <row r="172" spans="1:10" s="38" customFormat="1" ht="12" customHeight="1" x14ac:dyDescent="0.2">
      <c r="A172" s="173" t="s">
        <v>142</v>
      </c>
      <c r="B172" s="174"/>
      <c r="C172" s="174"/>
      <c r="D172" s="174"/>
      <c r="E172" s="174"/>
      <c r="F172" s="174"/>
      <c r="G172" s="174"/>
      <c r="H172" s="174"/>
      <c r="I172" s="174"/>
      <c r="J172" s="174"/>
    </row>
    <row r="173" spans="1:10" s="38" customFormat="1" ht="12" customHeight="1" x14ac:dyDescent="0.2">
      <c r="A173" s="58">
        <v>156</v>
      </c>
      <c r="B173" s="74" t="s">
        <v>328</v>
      </c>
      <c r="C173" s="93">
        <v>4065.4</v>
      </c>
      <c r="D173" s="66"/>
      <c r="E173" s="94"/>
      <c r="F173" s="94"/>
      <c r="G173" s="57">
        <v>6483994.2999999998</v>
      </c>
      <c r="H173" s="57">
        <v>6483994.2999999998</v>
      </c>
      <c r="I173" s="62">
        <f t="shared" ref="I173:I175" si="5">H173-G173</f>
        <v>0</v>
      </c>
      <c r="J173" s="62"/>
    </row>
    <row r="174" spans="1:10" s="38" customFormat="1" ht="12" customHeight="1" x14ac:dyDescent="0.2">
      <c r="A174" s="58">
        <v>157</v>
      </c>
      <c r="B174" s="74" t="s">
        <v>329</v>
      </c>
      <c r="C174" s="93">
        <v>1546</v>
      </c>
      <c r="D174" s="66"/>
      <c r="E174" s="94"/>
      <c r="F174" s="94"/>
      <c r="G174" s="57">
        <v>6839537.8899999997</v>
      </c>
      <c r="H174" s="57">
        <v>6839537.8899999997</v>
      </c>
      <c r="I174" s="62">
        <f t="shared" si="5"/>
        <v>0</v>
      </c>
      <c r="J174" s="62"/>
    </row>
    <row r="175" spans="1:10" s="38" customFormat="1" ht="12" customHeight="1" x14ac:dyDescent="0.2">
      <c r="A175" s="58">
        <v>158</v>
      </c>
      <c r="B175" s="74" t="s">
        <v>330</v>
      </c>
      <c r="C175" s="93">
        <v>6406.5</v>
      </c>
      <c r="D175" s="66"/>
      <c r="E175" s="94"/>
      <c r="F175" s="94"/>
      <c r="G175" s="57">
        <v>10078539.6</v>
      </c>
      <c r="H175" s="57">
        <v>10078539.6</v>
      </c>
      <c r="I175" s="62">
        <f t="shared" si="5"/>
        <v>0</v>
      </c>
      <c r="J175" s="62"/>
    </row>
    <row r="176" spans="1:10" s="38" customFormat="1" ht="28.5" customHeight="1" x14ac:dyDescent="0.2">
      <c r="A176" s="176" t="s">
        <v>143</v>
      </c>
      <c r="B176" s="176"/>
      <c r="C176" s="57">
        <v>12017.9</v>
      </c>
      <c r="D176" s="84"/>
      <c r="E176" s="65"/>
      <c r="F176" s="65"/>
      <c r="G176" s="57">
        <f t="shared" ref="G176:I176" si="6">SUM(G173:G175)</f>
        <v>23402071.789999999</v>
      </c>
      <c r="H176" s="57">
        <f t="shared" si="6"/>
        <v>23402071.789999999</v>
      </c>
      <c r="I176" s="57">
        <f t="shared" si="6"/>
        <v>0</v>
      </c>
      <c r="J176" s="57"/>
    </row>
    <row r="177" spans="1:15" s="38" customFormat="1" ht="12" customHeight="1" x14ac:dyDescent="0.2">
      <c r="A177" s="173" t="s">
        <v>681</v>
      </c>
      <c r="B177" s="174"/>
      <c r="C177" s="174"/>
      <c r="D177" s="174"/>
      <c r="E177" s="174"/>
      <c r="F177" s="174"/>
      <c r="G177" s="174"/>
      <c r="H177" s="174"/>
      <c r="I177" s="174"/>
      <c r="J177" s="174"/>
    </row>
    <row r="178" spans="1:15" s="38" customFormat="1" ht="12" customHeight="1" x14ac:dyDescent="0.2">
      <c r="A178" s="58">
        <v>159</v>
      </c>
      <c r="B178" s="76" t="s">
        <v>291</v>
      </c>
      <c r="C178" s="93">
        <v>4065.4</v>
      </c>
      <c r="D178" s="66"/>
      <c r="E178" s="94"/>
      <c r="F178" s="94"/>
      <c r="G178" s="57">
        <v>3538843.2</v>
      </c>
      <c r="H178" s="57">
        <v>3538843.2</v>
      </c>
      <c r="I178" s="62">
        <f t="shared" ref="I178:I181" si="7">H178-G178</f>
        <v>0</v>
      </c>
      <c r="J178" s="62"/>
    </row>
    <row r="179" spans="1:15" s="38" customFormat="1" ht="27" customHeight="1" x14ac:dyDescent="0.2">
      <c r="A179" s="58">
        <v>160</v>
      </c>
      <c r="B179" s="76" t="s">
        <v>292</v>
      </c>
      <c r="C179" s="93">
        <v>1546</v>
      </c>
      <c r="D179" s="66"/>
      <c r="E179" s="94"/>
      <c r="F179" s="94"/>
      <c r="G179" s="57">
        <v>2253576.34</v>
      </c>
      <c r="H179" s="57">
        <v>2550643.54</v>
      </c>
      <c r="I179" s="62">
        <f t="shared" si="7"/>
        <v>297067.20000000019</v>
      </c>
      <c r="J179" s="62" t="s">
        <v>743</v>
      </c>
    </row>
    <row r="180" spans="1:15" s="38" customFormat="1" ht="12" customHeight="1" x14ac:dyDescent="0.2">
      <c r="A180" s="58">
        <v>161</v>
      </c>
      <c r="B180" s="119" t="s">
        <v>75</v>
      </c>
      <c r="C180" s="101"/>
      <c r="D180" s="102"/>
      <c r="E180" s="101"/>
      <c r="F180" s="101"/>
      <c r="G180" s="57">
        <v>2891869.45</v>
      </c>
      <c r="H180" s="57">
        <v>2891869.45</v>
      </c>
      <c r="I180" s="62">
        <f t="shared" si="7"/>
        <v>0</v>
      </c>
      <c r="J180" s="62"/>
    </row>
    <row r="181" spans="1:15" s="38" customFormat="1" ht="12" customHeight="1" x14ac:dyDescent="0.2">
      <c r="A181" s="58">
        <v>162</v>
      </c>
      <c r="B181" s="75" t="s">
        <v>74</v>
      </c>
      <c r="C181" s="57">
        <v>875.6</v>
      </c>
      <c r="D181" s="66"/>
      <c r="E181" s="57"/>
      <c r="F181" s="57"/>
      <c r="G181" s="57">
        <v>3533041.92</v>
      </c>
      <c r="H181" s="57">
        <v>3533041.92</v>
      </c>
      <c r="I181" s="62">
        <f t="shared" si="7"/>
        <v>0</v>
      </c>
      <c r="J181" s="62"/>
    </row>
    <row r="182" spans="1:15" s="38" customFormat="1" ht="29.25" customHeight="1" x14ac:dyDescent="0.2">
      <c r="A182" s="176" t="s">
        <v>680</v>
      </c>
      <c r="B182" s="176"/>
      <c r="C182" s="57">
        <v>5611.4</v>
      </c>
      <c r="D182" s="84"/>
      <c r="E182" s="65"/>
      <c r="F182" s="65"/>
      <c r="G182" s="57">
        <f t="shared" ref="G182:I182" si="8">SUM(G178:G181)</f>
        <v>12217330.91</v>
      </c>
      <c r="H182" s="57">
        <f t="shared" si="8"/>
        <v>12514398.110000001</v>
      </c>
      <c r="I182" s="57">
        <f t="shared" si="8"/>
        <v>297067.20000000019</v>
      </c>
      <c r="J182" s="57"/>
    </row>
    <row r="183" spans="1:15" s="38" customFormat="1" ht="12" customHeight="1" x14ac:dyDescent="0.2">
      <c r="A183" s="177" t="s">
        <v>186</v>
      </c>
      <c r="B183" s="178"/>
      <c r="C183" s="178"/>
      <c r="D183" s="178"/>
      <c r="E183" s="178"/>
      <c r="F183" s="178"/>
      <c r="G183" s="178"/>
      <c r="H183" s="178"/>
      <c r="I183" s="178"/>
      <c r="J183" s="178"/>
    </row>
    <row r="184" spans="1:15" s="38" customFormat="1" ht="12" customHeight="1" x14ac:dyDescent="0.2">
      <c r="A184" s="58">
        <v>163</v>
      </c>
      <c r="B184" s="106" t="s">
        <v>332</v>
      </c>
      <c r="C184" s="57">
        <v>702.8</v>
      </c>
      <c r="D184" s="66"/>
      <c r="E184" s="57"/>
      <c r="F184" s="57"/>
      <c r="G184" s="57">
        <v>3920579.29</v>
      </c>
      <c r="H184" s="57">
        <v>3141029.08</v>
      </c>
      <c r="I184" s="62">
        <f t="shared" ref="I184:I186" si="9">H184-G184</f>
        <v>-779550.21</v>
      </c>
      <c r="J184" s="62" t="s">
        <v>732</v>
      </c>
    </row>
    <row r="185" spans="1:15" s="38" customFormat="1" ht="12" customHeight="1" x14ac:dyDescent="0.2">
      <c r="A185" s="58">
        <v>164</v>
      </c>
      <c r="B185" s="106" t="s">
        <v>333</v>
      </c>
      <c r="C185" s="57"/>
      <c r="D185" s="66"/>
      <c r="E185" s="57"/>
      <c r="F185" s="57"/>
      <c r="G185" s="57">
        <v>2525667.38</v>
      </c>
      <c r="H185" s="57">
        <v>2525667.38</v>
      </c>
      <c r="I185" s="62">
        <f t="shared" si="9"/>
        <v>0</v>
      </c>
      <c r="J185" s="62"/>
      <c r="O185" s="63">
        <f>I52+I56+I58+I104+I185+I186+I197+I199+I203+I204+I206+I207+I216+I271+I274+I275+I347+I349</f>
        <v>0</v>
      </c>
    </row>
    <row r="186" spans="1:15" s="38" customFormat="1" ht="12" customHeight="1" x14ac:dyDescent="0.2">
      <c r="A186" s="58">
        <v>165</v>
      </c>
      <c r="B186" s="76" t="s">
        <v>334</v>
      </c>
      <c r="C186" s="57">
        <v>1798.2</v>
      </c>
      <c r="D186" s="66"/>
      <c r="E186" s="57"/>
      <c r="F186" s="57"/>
      <c r="G186" s="57">
        <v>2376006.65</v>
      </c>
      <c r="H186" s="57">
        <v>2376006.65</v>
      </c>
      <c r="I186" s="62">
        <f t="shared" si="9"/>
        <v>0</v>
      </c>
      <c r="J186" s="62"/>
    </row>
    <row r="187" spans="1:15" s="38" customFormat="1" ht="30" customHeight="1" x14ac:dyDescent="0.2">
      <c r="A187" s="154" t="s">
        <v>187</v>
      </c>
      <c r="B187" s="154"/>
      <c r="C187" s="85">
        <v>2501</v>
      </c>
      <c r="D187" s="79"/>
      <c r="E187" s="57"/>
      <c r="F187" s="57"/>
      <c r="G187" s="85">
        <f t="shared" ref="G187:I187" si="10">SUM(G184:G186)</f>
        <v>8822253.3200000003</v>
      </c>
      <c r="H187" s="85">
        <f t="shared" si="10"/>
        <v>8042703.1099999994</v>
      </c>
      <c r="I187" s="85">
        <f t="shared" si="10"/>
        <v>-779550.21</v>
      </c>
      <c r="J187" s="85"/>
    </row>
    <row r="188" spans="1:15" s="38" customFormat="1" ht="12" customHeight="1" x14ac:dyDescent="0.2">
      <c r="A188" s="173" t="s">
        <v>185</v>
      </c>
      <c r="B188" s="174"/>
      <c r="C188" s="174"/>
      <c r="D188" s="174"/>
      <c r="E188" s="174"/>
      <c r="F188" s="174"/>
      <c r="G188" s="174"/>
      <c r="H188" s="174"/>
      <c r="I188" s="174"/>
      <c r="J188" s="174"/>
    </row>
    <row r="189" spans="1:15" s="38" customFormat="1" ht="12" customHeight="1" x14ac:dyDescent="0.2">
      <c r="A189" s="58">
        <v>166</v>
      </c>
      <c r="B189" s="80" t="s">
        <v>624</v>
      </c>
      <c r="C189" s="71">
        <v>977.9</v>
      </c>
      <c r="D189" s="66"/>
      <c r="E189" s="72"/>
      <c r="F189" s="72"/>
      <c r="G189" s="57">
        <v>5028861.2300000004</v>
      </c>
      <c r="H189" s="57">
        <v>5028861.2300000004</v>
      </c>
      <c r="I189" s="62">
        <f t="shared" ref="I189:I194" si="11">H189-G189</f>
        <v>0</v>
      </c>
      <c r="J189" s="62"/>
    </row>
    <row r="190" spans="1:15" s="38" customFormat="1" ht="12" customHeight="1" x14ac:dyDescent="0.2">
      <c r="A190" s="58">
        <v>167</v>
      </c>
      <c r="B190" s="80" t="s">
        <v>625</v>
      </c>
      <c r="C190" s="71"/>
      <c r="D190" s="66"/>
      <c r="E190" s="72"/>
      <c r="F190" s="72"/>
      <c r="G190" s="57">
        <v>5304421.47</v>
      </c>
      <c r="H190" s="57">
        <v>5304421.47</v>
      </c>
      <c r="I190" s="62">
        <f t="shared" si="11"/>
        <v>0</v>
      </c>
      <c r="J190" s="62"/>
    </row>
    <row r="191" spans="1:15" s="38" customFormat="1" ht="12" customHeight="1" x14ac:dyDescent="0.2">
      <c r="A191" s="58">
        <v>168</v>
      </c>
      <c r="B191" s="80" t="s">
        <v>626</v>
      </c>
      <c r="C191" s="71"/>
      <c r="D191" s="66"/>
      <c r="E191" s="72"/>
      <c r="F191" s="72"/>
      <c r="G191" s="57">
        <v>5491064.7800000003</v>
      </c>
      <c r="H191" s="57">
        <v>5491064.7800000003</v>
      </c>
      <c r="I191" s="62">
        <f t="shared" si="11"/>
        <v>0</v>
      </c>
      <c r="J191" s="62"/>
    </row>
    <row r="192" spans="1:15" s="38" customFormat="1" ht="12" customHeight="1" x14ac:dyDescent="0.2">
      <c r="A192" s="58">
        <v>169</v>
      </c>
      <c r="B192" s="80" t="s">
        <v>627</v>
      </c>
      <c r="C192" s="71"/>
      <c r="D192" s="66"/>
      <c r="E192" s="72"/>
      <c r="F192" s="72"/>
      <c r="G192" s="57">
        <v>5455174.8300000001</v>
      </c>
      <c r="H192" s="57">
        <v>5455174.8300000001</v>
      </c>
      <c r="I192" s="62">
        <f t="shared" si="11"/>
        <v>0</v>
      </c>
      <c r="J192" s="62"/>
    </row>
    <row r="193" spans="1:10" s="38" customFormat="1" ht="12" customHeight="1" x14ac:dyDescent="0.2">
      <c r="A193" s="58">
        <v>170</v>
      </c>
      <c r="B193" s="80" t="s">
        <v>615</v>
      </c>
      <c r="C193" s="81"/>
      <c r="D193" s="82"/>
      <c r="E193" s="83"/>
      <c r="F193" s="83"/>
      <c r="G193" s="57">
        <v>6823460.75</v>
      </c>
      <c r="H193" s="57">
        <v>6823460.75</v>
      </c>
      <c r="I193" s="62">
        <f t="shared" si="11"/>
        <v>0</v>
      </c>
      <c r="J193" s="62"/>
    </row>
    <row r="194" spans="1:10" s="38" customFormat="1" ht="12" customHeight="1" x14ac:dyDescent="0.2">
      <c r="A194" s="58">
        <v>171</v>
      </c>
      <c r="B194" s="80" t="s">
        <v>677</v>
      </c>
      <c r="C194" s="81"/>
      <c r="D194" s="82"/>
      <c r="E194" s="83"/>
      <c r="F194" s="83"/>
      <c r="G194" s="57">
        <v>18010676.48</v>
      </c>
      <c r="H194" s="57">
        <v>18010676.48</v>
      </c>
      <c r="I194" s="62">
        <f t="shared" si="11"/>
        <v>0</v>
      </c>
      <c r="J194" s="62"/>
    </row>
    <row r="195" spans="1:10" s="38" customFormat="1" ht="24.75" customHeight="1" x14ac:dyDescent="0.2">
      <c r="A195" s="176" t="s">
        <v>184</v>
      </c>
      <c r="B195" s="176"/>
      <c r="C195" s="57">
        <v>977.9</v>
      </c>
      <c r="D195" s="84"/>
      <c r="E195" s="65"/>
      <c r="F195" s="65"/>
      <c r="G195" s="57">
        <f t="shared" ref="G195:I195" si="12">SUM(G189:G194)</f>
        <v>46113659.540000007</v>
      </c>
      <c r="H195" s="57">
        <f t="shared" si="12"/>
        <v>46113659.540000007</v>
      </c>
      <c r="I195" s="57">
        <f t="shared" si="12"/>
        <v>0</v>
      </c>
      <c r="J195" s="57"/>
    </row>
    <row r="196" spans="1:10" s="38" customFormat="1" ht="12" customHeight="1" x14ac:dyDescent="0.2">
      <c r="A196" s="177" t="s">
        <v>188</v>
      </c>
      <c r="B196" s="178"/>
      <c r="C196" s="178"/>
      <c r="D196" s="178"/>
      <c r="E196" s="178"/>
      <c r="F196" s="178"/>
      <c r="G196" s="178"/>
      <c r="H196" s="178"/>
      <c r="I196" s="178"/>
      <c r="J196" s="178"/>
    </row>
    <row r="197" spans="1:10" s="38" customFormat="1" ht="12" customHeight="1" x14ac:dyDescent="0.2">
      <c r="A197" s="58">
        <v>172</v>
      </c>
      <c r="B197" s="119" t="s">
        <v>631</v>
      </c>
      <c r="C197" s="57">
        <v>702.8</v>
      </c>
      <c r="D197" s="66"/>
      <c r="E197" s="57"/>
      <c r="F197" s="57"/>
      <c r="G197" s="57">
        <v>2061484.82</v>
      </c>
      <c r="H197" s="57">
        <v>2061484.82</v>
      </c>
      <c r="I197" s="62">
        <f t="shared" ref="I197:I200" si="13">H197-G197</f>
        <v>0</v>
      </c>
      <c r="J197" s="62"/>
    </row>
    <row r="198" spans="1:10" s="38" customFormat="1" ht="12" customHeight="1" x14ac:dyDescent="0.2">
      <c r="A198" s="58">
        <v>173</v>
      </c>
      <c r="B198" s="119" t="s">
        <v>632</v>
      </c>
      <c r="C198" s="57"/>
      <c r="D198" s="66"/>
      <c r="E198" s="57"/>
      <c r="F198" s="57"/>
      <c r="G198" s="57">
        <v>2550011.29</v>
      </c>
      <c r="H198" s="57">
        <v>2550011.29</v>
      </c>
      <c r="I198" s="62">
        <f t="shared" si="13"/>
        <v>0</v>
      </c>
      <c r="J198" s="62"/>
    </row>
    <row r="199" spans="1:10" s="38" customFormat="1" ht="12" customHeight="1" x14ac:dyDescent="0.2">
      <c r="A199" s="58">
        <v>174</v>
      </c>
      <c r="B199" s="119" t="s">
        <v>633</v>
      </c>
      <c r="C199" s="57">
        <v>1798.2</v>
      </c>
      <c r="D199" s="66"/>
      <c r="E199" s="57"/>
      <c r="F199" s="57"/>
      <c r="G199" s="57">
        <v>1405487.81</v>
      </c>
      <c r="H199" s="57">
        <v>1405487.81</v>
      </c>
      <c r="I199" s="62">
        <f t="shared" si="13"/>
        <v>0</v>
      </c>
      <c r="J199" s="62"/>
    </row>
    <row r="200" spans="1:10" s="38" customFormat="1" ht="12" customHeight="1" x14ac:dyDescent="0.2">
      <c r="A200" s="58">
        <v>175</v>
      </c>
      <c r="B200" s="119" t="s">
        <v>139</v>
      </c>
      <c r="C200" s="57"/>
      <c r="D200" s="66"/>
      <c r="E200" s="57"/>
      <c r="F200" s="57"/>
      <c r="G200" s="57">
        <v>6678892.7199999997</v>
      </c>
      <c r="H200" s="57">
        <v>6678892.7199999997</v>
      </c>
      <c r="I200" s="62">
        <f t="shared" si="13"/>
        <v>0</v>
      </c>
      <c r="J200" s="62"/>
    </row>
    <row r="201" spans="1:10" s="38" customFormat="1" ht="42" customHeight="1" x14ac:dyDescent="0.2">
      <c r="A201" s="154" t="s">
        <v>221</v>
      </c>
      <c r="B201" s="154"/>
      <c r="C201" s="85">
        <v>2501</v>
      </c>
      <c r="D201" s="79"/>
      <c r="E201" s="57"/>
      <c r="F201" s="57"/>
      <c r="G201" s="85">
        <f t="shared" ref="G201:I201" si="14">SUM(G197:G200)</f>
        <v>12695876.640000001</v>
      </c>
      <c r="H201" s="85">
        <f t="shared" si="14"/>
        <v>12695876.640000001</v>
      </c>
      <c r="I201" s="85">
        <f t="shared" si="14"/>
        <v>0</v>
      </c>
      <c r="J201" s="85"/>
    </row>
    <row r="202" spans="1:10" s="38" customFormat="1" ht="12" customHeight="1" x14ac:dyDescent="0.2">
      <c r="A202" s="173" t="s">
        <v>209</v>
      </c>
      <c r="B202" s="174"/>
      <c r="C202" s="174"/>
      <c r="D202" s="174"/>
      <c r="E202" s="174"/>
      <c r="F202" s="174"/>
      <c r="G202" s="174"/>
      <c r="H202" s="174"/>
      <c r="I202" s="174"/>
      <c r="J202" s="174"/>
    </row>
    <row r="203" spans="1:10" s="38" customFormat="1" ht="12" customHeight="1" x14ac:dyDescent="0.2">
      <c r="A203" s="58">
        <v>176</v>
      </c>
      <c r="B203" s="119" t="s">
        <v>335</v>
      </c>
      <c r="C203" s="57">
        <v>961.6</v>
      </c>
      <c r="D203" s="66"/>
      <c r="E203" s="57"/>
      <c r="F203" s="57"/>
      <c r="G203" s="57">
        <v>2588063.84</v>
      </c>
      <c r="H203" s="57">
        <v>2588063.84</v>
      </c>
      <c r="I203" s="62">
        <f t="shared" ref="I203:I213" si="15">H203-G203</f>
        <v>0</v>
      </c>
      <c r="J203" s="62"/>
    </row>
    <row r="204" spans="1:10" s="38" customFormat="1" ht="12" customHeight="1" x14ac:dyDescent="0.2">
      <c r="A204" s="58">
        <v>177</v>
      </c>
      <c r="B204" s="119" t="s">
        <v>336</v>
      </c>
      <c r="C204" s="57">
        <v>964.1</v>
      </c>
      <c r="D204" s="66"/>
      <c r="E204" s="57"/>
      <c r="F204" s="57"/>
      <c r="G204" s="57">
        <v>1619442.69</v>
      </c>
      <c r="H204" s="57">
        <v>1619442.69</v>
      </c>
      <c r="I204" s="62">
        <f t="shared" si="15"/>
        <v>0</v>
      </c>
      <c r="J204" s="62"/>
    </row>
    <row r="205" spans="1:10" s="38" customFormat="1" ht="12" customHeight="1" x14ac:dyDescent="0.2">
      <c r="A205" s="58">
        <v>178</v>
      </c>
      <c r="B205" s="119" t="s">
        <v>638</v>
      </c>
      <c r="C205" s="57">
        <v>961.6</v>
      </c>
      <c r="D205" s="66"/>
      <c r="E205" s="57"/>
      <c r="F205" s="57"/>
      <c r="G205" s="57">
        <v>4137161.45</v>
      </c>
      <c r="H205" s="57">
        <v>4137161.45</v>
      </c>
      <c r="I205" s="62">
        <f t="shared" si="15"/>
        <v>0</v>
      </c>
      <c r="J205" s="62"/>
    </row>
    <row r="206" spans="1:10" s="38" customFormat="1" ht="12" customHeight="1" x14ac:dyDescent="0.2">
      <c r="A206" s="58">
        <v>179</v>
      </c>
      <c r="B206" s="119" t="s">
        <v>643</v>
      </c>
      <c r="C206" s="57">
        <v>1676.6</v>
      </c>
      <c r="D206" s="66"/>
      <c r="E206" s="57"/>
      <c r="F206" s="57"/>
      <c r="G206" s="57">
        <v>3278977.56</v>
      </c>
      <c r="H206" s="57">
        <v>3278977.56</v>
      </c>
      <c r="I206" s="62">
        <f t="shared" si="15"/>
        <v>0</v>
      </c>
      <c r="J206" s="62"/>
    </row>
    <row r="207" spans="1:10" s="38" customFormat="1" ht="12" customHeight="1" x14ac:dyDescent="0.2">
      <c r="A207" s="58">
        <v>180</v>
      </c>
      <c r="B207" s="119" t="s">
        <v>644</v>
      </c>
      <c r="C207" s="57"/>
      <c r="D207" s="66"/>
      <c r="E207" s="57"/>
      <c r="F207" s="57"/>
      <c r="G207" s="57">
        <v>3456810.28</v>
      </c>
      <c r="H207" s="57">
        <v>3456810.28</v>
      </c>
      <c r="I207" s="62">
        <f t="shared" si="15"/>
        <v>0</v>
      </c>
      <c r="J207" s="62"/>
    </row>
    <row r="208" spans="1:10" s="38" customFormat="1" ht="12" customHeight="1" x14ac:dyDescent="0.2">
      <c r="A208" s="58">
        <v>181</v>
      </c>
      <c r="B208" s="119" t="s">
        <v>338</v>
      </c>
      <c r="C208" s="57"/>
      <c r="D208" s="66"/>
      <c r="E208" s="57"/>
      <c r="F208" s="57"/>
      <c r="G208" s="57">
        <v>2713576.77</v>
      </c>
      <c r="H208" s="57">
        <v>2713576.77</v>
      </c>
      <c r="I208" s="62">
        <f t="shared" si="15"/>
        <v>0</v>
      </c>
      <c r="J208" s="62"/>
    </row>
    <row r="209" spans="1:10" s="38" customFormat="1" ht="12" customHeight="1" x14ac:dyDescent="0.2">
      <c r="A209" s="58">
        <v>182</v>
      </c>
      <c r="B209" s="119" t="s">
        <v>339</v>
      </c>
      <c r="C209" s="57"/>
      <c r="D209" s="66"/>
      <c r="E209" s="57"/>
      <c r="F209" s="57"/>
      <c r="G209" s="57">
        <v>11136084.939999999</v>
      </c>
      <c r="H209" s="57">
        <v>11136084.939999999</v>
      </c>
      <c r="I209" s="62">
        <f t="shared" si="15"/>
        <v>0</v>
      </c>
      <c r="J209" s="62"/>
    </row>
    <row r="210" spans="1:10" s="38" customFormat="1" ht="12" customHeight="1" x14ac:dyDescent="0.2">
      <c r="A210" s="58">
        <v>183</v>
      </c>
      <c r="B210" s="119" t="s">
        <v>340</v>
      </c>
      <c r="C210" s="57"/>
      <c r="D210" s="66"/>
      <c r="E210" s="57"/>
      <c r="F210" s="57"/>
      <c r="G210" s="57">
        <v>2627926.66</v>
      </c>
      <c r="H210" s="57">
        <v>2495961.39</v>
      </c>
      <c r="I210" s="62">
        <f t="shared" si="15"/>
        <v>-131965.27000000002</v>
      </c>
      <c r="J210" s="62" t="s">
        <v>732</v>
      </c>
    </row>
    <row r="211" spans="1:10" s="38" customFormat="1" ht="12" customHeight="1" x14ac:dyDescent="0.2">
      <c r="A211" s="58">
        <v>184</v>
      </c>
      <c r="B211" s="119" t="s">
        <v>341</v>
      </c>
      <c r="C211" s="57"/>
      <c r="D211" s="66"/>
      <c r="E211" s="57"/>
      <c r="F211" s="57"/>
      <c r="G211" s="57">
        <v>1484284.51</v>
      </c>
      <c r="H211" s="57">
        <v>1484284.51</v>
      </c>
      <c r="I211" s="62">
        <f t="shared" si="15"/>
        <v>0</v>
      </c>
      <c r="J211" s="62"/>
    </row>
    <row r="212" spans="1:10" s="38" customFormat="1" ht="12" customHeight="1" x14ac:dyDescent="0.2">
      <c r="A212" s="58">
        <v>185</v>
      </c>
      <c r="B212" s="119" t="s">
        <v>671</v>
      </c>
      <c r="C212" s="57"/>
      <c r="D212" s="66"/>
      <c r="E212" s="57"/>
      <c r="F212" s="57"/>
      <c r="G212" s="57">
        <v>4842699.4400000004</v>
      </c>
      <c r="H212" s="57">
        <v>4842699.4400000004</v>
      </c>
      <c r="I212" s="62">
        <f t="shared" si="15"/>
        <v>0</v>
      </c>
      <c r="J212" s="62"/>
    </row>
    <row r="213" spans="1:10" s="38" customFormat="1" ht="12" customHeight="1" x14ac:dyDescent="0.2">
      <c r="A213" s="58">
        <v>186</v>
      </c>
      <c r="B213" s="119" t="s">
        <v>678</v>
      </c>
      <c r="C213" s="57"/>
      <c r="D213" s="66"/>
      <c r="E213" s="57"/>
      <c r="F213" s="57"/>
      <c r="G213" s="57">
        <v>8811885.1899999995</v>
      </c>
      <c r="H213" s="57">
        <v>8811885.1899999995</v>
      </c>
      <c r="I213" s="62">
        <f t="shared" si="15"/>
        <v>0</v>
      </c>
      <c r="J213" s="62"/>
    </row>
    <row r="214" spans="1:10" s="38" customFormat="1" ht="27.75" customHeight="1" x14ac:dyDescent="0.2">
      <c r="A214" s="176" t="s">
        <v>189</v>
      </c>
      <c r="B214" s="176"/>
      <c r="C214" s="57">
        <v>4563.8999999999996</v>
      </c>
      <c r="D214" s="84"/>
      <c r="E214" s="65"/>
      <c r="F214" s="65"/>
      <c r="G214" s="57">
        <f t="shared" ref="G214:I214" si="16">SUM(G203:G213)</f>
        <v>46696913.329999998</v>
      </c>
      <c r="H214" s="57">
        <f t="shared" si="16"/>
        <v>46564948.060000002</v>
      </c>
      <c r="I214" s="57">
        <f t="shared" si="16"/>
        <v>-131965.27000000002</v>
      </c>
      <c r="J214" s="57"/>
    </row>
    <row r="215" spans="1:10" s="38" customFormat="1" ht="12" customHeight="1" x14ac:dyDescent="0.2">
      <c r="A215" s="177" t="s">
        <v>223</v>
      </c>
      <c r="B215" s="178"/>
      <c r="C215" s="178"/>
      <c r="D215" s="178"/>
      <c r="E215" s="178"/>
      <c r="F215" s="178"/>
      <c r="G215" s="178"/>
      <c r="H215" s="178"/>
      <c r="I215" s="178"/>
      <c r="J215" s="178"/>
    </row>
    <row r="216" spans="1:10" s="38" customFormat="1" ht="12" customHeight="1" x14ac:dyDescent="0.2">
      <c r="A216" s="78">
        <v>187</v>
      </c>
      <c r="B216" s="119" t="s">
        <v>646</v>
      </c>
      <c r="C216" s="57">
        <v>291.39999999999998</v>
      </c>
      <c r="D216" s="66">
        <v>15.3</v>
      </c>
      <c r="E216" s="57"/>
      <c r="F216" s="57"/>
      <c r="G216" s="57">
        <v>2716861.39</v>
      </c>
      <c r="H216" s="57">
        <v>2716861.39</v>
      </c>
      <c r="I216" s="62">
        <f t="shared" ref="I216:I219" si="17">H216-G216</f>
        <v>0</v>
      </c>
      <c r="J216" s="62"/>
    </row>
    <row r="217" spans="1:10" s="38" customFormat="1" ht="12" customHeight="1" x14ac:dyDescent="0.2">
      <c r="A217" s="78">
        <v>188</v>
      </c>
      <c r="B217" s="119" t="s">
        <v>647</v>
      </c>
      <c r="C217" s="57"/>
      <c r="D217" s="66"/>
      <c r="E217" s="57"/>
      <c r="F217" s="57"/>
      <c r="G217" s="57">
        <v>4137946.68</v>
      </c>
      <c r="H217" s="57">
        <v>4137946.68</v>
      </c>
      <c r="I217" s="62">
        <f t="shared" si="17"/>
        <v>0</v>
      </c>
      <c r="J217" s="62"/>
    </row>
    <row r="218" spans="1:10" s="38" customFormat="1" ht="12" customHeight="1" x14ac:dyDescent="0.2">
      <c r="A218" s="78">
        <v>189</v>
      </c>
      <c r="B218" s="119" t="s">
        <v>684</v>
      </c>
      <c r="C218" s="57"/>
      <c r="D218" s="66"/>
      <c r="E218" s="57"/>
      <c r="F218" s="57"/>
      <c r="G218" s="57">
        <v>4363910.66</v>
      </c>
      <c r="H218" s="57">
        <v>4363910.66</v>
      </c>
      <c r="I218" s="62">
        <f t="shared" si="17"/>
        <v>0</v>
      </c>
      <c r="J218" s="62"/>
    </row>
    <row r="219" spans="1:10" s="38" customFormat="1" ht="11.25" customHeight="1" x14ac:dyDescent="0.2">
      <c r="A219" s="78">
        <v>190</v>
      </c>
      <c r="B219" s="119" t="s">
        <v>703</v>
      </c>
      <c r="C219" s="57"/>
      <c r="D219" s="66"/>
      <c r="E219" s="57"/>
      <c r="F219" s="57"/>
      <c r="G219" s="57">
        <v>2912504.92</v>
      </c>
      <c r="H219" s="57">
        <v>2912504.92</v>
      </c>
      <c r="I219" s="62">
        <f t="shared" si="17"/>
        <v>0</v>
      </c>
      <c r="J219" s="62"/>
    </row>
    <row r="220" spans="1:10" s="38" customFormat="1" ht="29.25" customHeight="1" x14ac:dyDescent="0.2">
      <c r="A220" s="78">
        <v>191</v>
      </c>
      <c r="B220" s="119" t="s">
        <v>707</v>
      </c>
      <c r="C220" s="85">
        <v>590.20000000000005</v>
      </c>
      <c r="D220" s="66"/>
      <c r="E220" s="57"/>
      <c r="F220" s="57"/>
      <c r="G220" s="57">
        <v>2788423.2</v>
      </c>
      <c r="H220" s="57">
        <v>3035826.92</v>
      </c>
      <c r="I220" s="62">
        <f t="shared" ref="I220" si="18">H220-G220</f>
        <v>247403.71999999974</v>
      </c>
      <c r="J220" s="62" t="s">
        <v>743</v>
      </c>
    </row>
    <row r="221" spans="1:10" s="38" customFormat="1" ht="25.5" customHeight="1" x14ac:dyDescent="0.2">
      <c r="A221" s="244" t="s">
        <v>224</v>
      </c>
      <c r="B221" s="244"/>
      <c r="C221" s="101">
        <v>590.20000000000005</v>
      </c>
      <c r="D221" s="102"/>
      <c r="E221" s="101"/>
      <c r="F221" s="101"/>
      <c r="G221" s="101">
        <f>SUM(G216:G220)</f>
        <v>16919646.850000001</v>
      </c>
      <c r="H221" s="101">
        <f>SUM(H216:H220)</f>
        <v>17167050.57</v>
      </c>
      <c r="I221" s="101">
        <f>SUM(I216:I220)</f>
        <v>247403.71999999974</v>
      </c>
      <c r="J221" s="101"/>
    </row>
    <row r="222" spans="1:10" s="38" customFormat="1" ht="12" customHeight="1" x14ac:dyDescent="0.2">
      <c r="A222" s="177" t="s">
        <v>219</v>
      </c>
      <c r="B222" s="178"/>
      <c r="C222" s="178"/>
      <c r="D222" s="178"/>
      <c r="E222" s="178"/>
      <c r="F222" s="178"/>
      <c r="G222" s="178"/>
      <c r="H222" s="178"/>
      <c r="I222" s="178"/>
      <c r="J222" s="178"/>
    </row>
    <row r="223" spans="1:10" s="38" customFormat="1" ht="12" customHeight="1" x14ac:dyDescent="0.2">
      <c r="A223" s="78">
        <v>192</v>
      </c>
      <c r="B223" s="119" t="s">
        <v>658</v>
      </c>
      <c r="C223" s="85">
        <v>590.20000000000005</v>
      </c>
      <c r="D223" s="66"/>
      <c r="E223" s="57"/>
      <c r="F223" s="57"/>
      <c r="G223" s="57">
        <v>3837446.58</v>
      </c>
      <c r="H223" s="57">
        <v>3837446.58</v>
      </c>
      <c r="I223" s="62">
        <f t="shared" ref="I223" si="19">H223-G223</f>
        <v>0</v>
      </c>
      <c r="J223" s="62"/>
    </row>
    <row r="224" spans="1:10" s="38" customFormat="1" ht="30.75" customHeight="1" x14ac:dyDescent="0.2">
      <c r="A224" s="244" t="s">
        <v>220</v>
      </c>
      <c r="B224" s="244"/>
      <c r="C224" s="101">
        <v>590.20000000000005</v>
      </c>
      <c r="D224" s="102"/>
      <c r="E224" s="101"/>
      <c r="F224" s="101"/>
      <c r="G224" s="101">
        <f t="shared" ref="G224:I224" si="20">SUM(G223)</f>
        <v>3837446.58</v>
      </c>
      <c r="H224" s="101">
        <f t="shared" si="20"/>
        <v>3837446.58</v>
      </c>
      <c r="I224" s="101">
        <f t="shared" si="20"/>
        <v>0</v>
      </c>
      <c r="J224" s="101"/>
    </row>
    <row r="225" spans="1:10" s="38" customFormat="1" ht="12" customHeight="1" x14ac:dyDescent="0.2">
      <c r="A225" s="243" t="s">
        <v>197</v>
      </c>
      <c r="B225" s="243"/>
      <c r="C225" s="243"/>
      <c r="D225" s="243"/>
      <c r="E225" s="243"/>
      <c r="F225" s="243"/>
      <c r="G225" s="243"/>
      <c r="H225" s="243"/>
      <c r="I225" s="243"/>
      <c r="J225" s="243"/>
    </row>
    <row r="226" spans="1:10" s="38" customFormat="1" ht="12" customHeight="1" x14ac:dyDescent="0.2">
      <c r="A226" s="58">
        <v>193</v>
      </c>
      <c r="B226" s="119" t="s">
        <v>1</v>
      </c>
      <c r="C226" s="122"/>
      <c r="D226" s="122"/>
      <c r="E226" s="122"/>
      <c r="F226" s="122"/>
      <c r="G226" s="57">
        <v>3123137.67</v>
      </c>
      <c r="H226" s="57">
        <v>3123137.67</v>
      </c>
      <c r="I226" s="62">
        <f t="shared" ref="I226:I229" si="21">H226-G226</f>
        <v>0</v>
      </c>
      <c r="J226" s="62"/>
    </row>
    <row r="227" spans="1:10" s="38" customFormat="1" ht="12" customHeight="1" x14ac:dyDescent="0.2">
      <c r="A227" s="58">
        <v>194</v>
      </c>
      <c r="B227" s="119" t="s">
        <v>2</v>
      </c>
      <c r="C227" s="122"/>
      <c r="D227" s="122"/>
      <c r="E227" s="122"/>
      <c r="F227" s="122"/>
      <c r="G227" s="57">
        <v>3517548.28</v>
      </c>
      <c r="H227" s="57">
        <v>3517548.28</v>
      </c>
      <c r="I227" s="62">
        <f t="shared" si="21"/>
        <v>0</v>
      </c>
      <c r="J227" s="62"/>
    </row>
    <row r="228" spans="1:10" s="38" customFormat="1" ht="12" customHeight="1" x14ac:dyDescent="0.2">
      <c r="A228" s="58">
        <v>195</v>
      </c>
      <c r="B228" s="119" t="s">
        <v>5</v>
      </c>
      <c r="C228" s="122"/>
      <c r="D228" s="122"/>
      <c r="E228" s="122"/>
      <c r="F228" s="122"/>
      <c r="G228" s="57">
        <v>3202132.55</v>
      </c>
      <c r="H228" s="57">
        <v>3202132.55</v>
      </c>
      <c r="I228" s="62">
        <f t="shared" si="21"/>
        <v>0</v>
      </c>
      <c r="J228" s="62"/>
    </row>
    <row r="229" spans="1:10" s="38" customFormat="1" ht="12" customHeight="1" x14ac:dyDescent="0.2">
      <c r="A229" s="58">
        <v>196</v>
      </c>
      <c r="B229" s="119" t="s">
        <v>6</v>
      </c>
      <c r="C229" s="85">
        <v>590.20000000000005</v>
      </c>
      <c r="D229" s="66"/>
      <c r="E229" s="57"/>
      <c r="F229" s="57"/>
      <c r="G229" s="57">
        <v>3060815.39</v>
      </c>
      <c r="H229" s="57">
        <v>3060815.39</v>
      </c>
      <c r="I229" s="62">
        <f t="shared" si="21"/>
        <v>0</v>
      </c>
      <c r="J229" s="62"/>
    </row>
    <row r="230" spans="1:10" s="38" customFormat="1" ht="30.75" customHeight="1" x14ac:dyDescent="0.2">
      <c r="A230" s="244" t="s">
        <v>194</v>
      </c>
      <c r="B230" s="244"/>
      <c r="C230" s="101">
        <v>590.20000000000005</v>
      </c>
      <c r="D230" s="102"/>
      <c r="E230" s="101"/>
      <c r="F230" s="101"/>
      <c r="G230" s="101">
        <f t="shared" ref="G230:I230" si="22">SUM(G226:G229)</f>
        <v>12903633.890000001</v>
      </c>
      <c r="H230" s="101">
        <f t="shared" si="22"/>
        <v>12903633.890000001</v>
      </c>
      <c r="I230" s="101">
        <f t="shared" si="22"/>
        <v>0</v>
      </c>
      <c r="J230" s="101"/>
    </row>
    <row r="231" spans="1:10" s="38" customFormat="1" ht="12" customHeight="1" x14ac:dyDescent="0.2">
      <c r="A231" s="247" t="s">
        <v>190</v>
      </c>
      <c r="B231" s="248"/>
      <c r="C231" s="248"/>
      <c r="D231" s="248"/>
      <c r="E231" s="248"/>
      <c r="F231" s="248"/>
      <c r="G231" s="248"/>
      <c r="H231" s="248"/>
      <c r="I231" s="248"/>
      <c r="J231" s="248"/>
    </row>
    <row r="232" spans="1:10" s="38" customFormat="1" ht="12" customHeight="1" x14ac:dyDescent="0.2">
      <c r="A232" s="58">
        <v>197</v>
      </c>
      <c r="B232" s="119" t="s">
        <v>661</v>
      </c>
      <c r="C232" s="85">
        <v>590.20000000000005</v>
      </c>
      <c r="D232" s="66"/>
      <c r="E232" s="57"/>
      <c r="F232" s="57"/>
      <c r="G232" s="57">
        <v>2186444.5299999998</v>
      </c>
      <c r="H232" s="57">
        <v>2186444.5299999998</v>
      </c>
      <c r="I232" s="62">
        <f t="shared" ref="I232" si="23">H232-G232</f>
        <v>0</v>
      </c>
      <c r="J232" s="62"/>
    </row>
    <row r="233" spans="1:10" s="38" customFormat="1" ht="26.25" customHeight="1" x14ac:dyDescent="0.2">
      <c r="A233" s="244" t="s">
        <v>130</v>
      </c>
      <c r="B233" s="244"/>
      <c r="C233" s="101" t="e">
        <v>#REF!</v>
      </c>
      <c r="D233" s="102"/>
      <c r="E233" s="101"/>
      <c r="F233" s="101"/>
      <c r="G233" s="101">
        <f t="shared" ref="G233:I233" si="24">SUM(G232)</f>
        <v>2186444.5299999998</v>
      </c>
      <c r="H233" s="101">
        <f t="shared" si="24"/>
        <v>2186444.5299999998</v>
      </c>
      <c r="I233" s="101">
        <f t="shared" si="24"/>
        <v>0</v>
      </c>
      <c r="J233" s="101"/>
    </row>
    <row r="234" spans="1:10" s="38" customFormat="1" ht="12" customHeight="1" x14ac:dyDescent="0.2">
      <c r="A234" s="247" t="s">
        <v>191</v>
      </c>
      <c r="B234" s="248"/>
      <c r="C234" s="248"/>
      <c r="D234" s="248"/>
      <c r="E234" s="248"/>
      <c r="F234" s="248"/>
      <c r="G234" s="248"/>
      <c r="H234" s="248"/>
      <c r="I234" s="248"/>
      <c r="J234" s="248"/>
    </row>
    <row r="235" spans="1:10" s="38" customFormat="1" ht="12" customHeight="1" x14ac:dyDescent="0.2">
      <c r="A235" s="58">
        <v>198</v>
      </c>
      <c r="B235" s="75" t="s">
        <v>662</v>
      </c>
      <c r="C235" s="85"/>
      <c r="D235" s="66"/>
      <c r="E235" s="57"/>
      <c r="F235" s="57"/>
      <c r="G235" s="57">
        <v>2050382.09</v>
      </c>
      <c r="H235" s="57">
        <v>2050382.09</v>
      </c>
      <c r="I235" s="62">
        <f t="shared" ref="I235:I239" si="25">H235-G235</f>
        <v>0</v>
      </c>
      <c r="J235" s="62"/>
    </row>
    <row r="236" spans="1:10" s="38" customFormat="1" ht="12" customHeight="1" x14ac:dyDescent="0.2">
      <c r="A236" s="58">
        <v>199</v>
      </c>
      <c r="B236" s="75" t="s">
        <v>663</v>
      </c>
      <c r="C236" s="85"/>
      <c r="D236" s="66"/>
      <c r="E236" s="57"/>
      <c r="F236" s="57"/>
      <c r="G236" s="57">
        <v>3347595.85</v>
      </c>
      <c r="H236" s="57">
        <v>3347595.85</v>
      </c>
      <c r="I236" s="62">
        <f t="shared" si="25"/>
        <v>0</v>
      </c>
      <c r="J236" s="62"/>
    </row>
    <row r="237" spans="1:10" s="38" customFormat="1" ht="10.5" customHeight="1" x14ac:dyDescent="0.2">
      <c r="A237" s="58">
        <v>200</v>
      </c>
      <c r="B237" s="75" t="s">
        <v>708</v>
      </c>
      <c r="C237" s="85"/>
      <c r="D237" s="66"/>
      <c r="E237" s="57"/>
      <c r="F237" s="57"/>
      <c r="G237" s="57">
        <v>2598969.23</v>
      </c>
      <c r="H237" s="57">
        <v>2598969.23</v>
      </c>
      <c r="I237" s="62">
        <f t="shared" si="25"/>
        <v>0</v>
      </c>
      <c r="J237" s="62"/>
    </row>
    <row r="238" spans="1:10" s="38" customFormat="1" ht="12" customHeight="1" x14ac:dyDescent="0.2">
      <c r="A238" s="58">
        <v>201</v>
      </c>
      <c r="B238" s="75" t="s">
        <v>664</v>
      </c>
      <c r="C238" s="85"/>
      <c r="D238" s="66"/>
      <c r="E238" s="57"/>
      <c r="F238" s="57"/>
      <c r="G238" s="57">
        <v>3049419.31</v>
      </c>
      <c r="H238" s="57">
        <v>3049419.31</v>
      </c>
      <c r="I238" s="62">
        <f t="shared" si="25"/>
        <v>0</v>
      </c>
      <c r="J238" s="62"/>
    </row>
    <row r="239" spans="1:10" s="38" customFormat="1" ht="12" customHeight="1" x14ac:dyDescent="0.2">
      <c r="A239" s="58">
        <v>202</v>
      </c>
      <c r="B239" s="75" t="s">
        <v>667</v>
      </c>
      <c r="C239" s="85"/>
      <c r="D239" s="66"/>
      <c r="E239" s="57"/>
      <c r="F239" s="57"/>
      <c r="G239" s="57">
        <v>2691215.44</v>
      </c>
      <c r="H239" s="57">
        <v>2691215.44</v>
      </c>
      <c r="I239" s="62">
        <f t="shared" si="25"/>
        <v>0</v>
      </c>
      <c r="J239" s="62"/>
    </row>
    <row r="240" spans="1:10" s="38" customFormat="1" ht="30.75" customHeight="1" x14ac:dyDescent="0.2">
      <c r="A240" s="244" t="s">
        <v>195</v>
      </c>
      <c r="B240" s="244"/>
      <c r="C240" s="101" t="e">
        <v>#REF!</v>
      </c>
      <c r="D240" s="102"/>
      <c r="E240" s="101"/>
      <c r="F240" s="101"/>
      <c r="G240" s="101">
        <f t="shared" ref="G240:I240" si="26">SUM(G235:G239)</f>
        <v>13737581.92</v>
      </c>
      <c r="H240" s="101">
        <f t="shared" si="26"/>
        <v>13737581.92</v>
      </c>
      <c r="I240" s="101">
        <f t="shared" si="26"/>
        <v>0</v>
      </c>
      <c r="J240" s="101"/>
    </row>
    <row r="241" spans="1:10" s="38" customFormat="1" ht="12" customHeight="1" x14ac:dyDescent="0.2">
      <c r="A241" s="247" t="s">
        <v>193</v>
      </c>
      <c r="B241" s="248"/>
      <c r="C241" s="248"/>
      <c r="D241" s="248"/>
      <c r="E241" s="248"/>
      <c r="F241" s="248"/>
      <c r="G241" s="248"/>
      <c r="H241" s="248"/>
      <c r="I241" s="248"/>
      <c r="J241" s="248"/>
    </row>
    <row r="242" spans="1:10" s="38" customFormat="1" ht="12" customHeight="1" x14ac:dyDescent="0.2">
      <c r="A242" s="58">
        <v>203</v>
      </c>
      <c r="B242" s="119" t="s">
        <v>666</v>
      </c>
      <c r="C242" s="121"/>
      <c r="D242" s="121"/>
      <c r="E242" s="121"/>
      <c r="F242" s="121"/>
      <c r="G242" s="57">
        <v>5056456.71</v>
      </c>
      <c r="H242" s="57">
        <v>5056456.71</v>
      </c>
      <c r="I242" s="62">
        <f t="shared" ref="I242" si="27">H242-G242</f>
        <v>0</v>
      </c>
      <c r="J242" s="62"/>
    </row>
    <row r="243" spans="1:10" s="38" customFormat="1" ht="30.75" customHeight="1" x14ac:dyDescent="0.2">
      <c r="A243" s="244" t="s">
        <v>196</v>
      </c>
      <c r="B243" s="244"/>
      <c r="C243" s="101" t="e">
        <v>#REF!</v>
      </c>
      <c r="D243" s="102"/>
      <c r="E243" s="101"/>
      <c r="F243" s="101"/>
      <c r="G243" s="101">
        <f t="shared" ref="G243:I243" si="28">SUM(G242)</f>
        <v>5056456.71</v>
      </c>
      <c r="H243" s="101">
        <f t="shared" si="28"/>
        <v>5056456.71</v>
      </c>
      <c r="I243" s="101">
        <f t="shared" si="28"/>
        <v>0</v>
      </c>
      <c r="J243" s="101"/>
    </row>
    <row r="244" spans="1:10" s="38" customFormat="1" ht="12" customHeight="1" x14ac:dyDescent="0.2">
      <c r="A244" s="247" t="s">
        <v>7</v>
      </c>
      <c r="B244" s="248"/>
      <c r="C244" s="248"/>
      <c r="D244" s="248"/>
      <c r="E244" s="248"/>
      <c r="F244" s="248"/>
      <c r="G244" s="248"/>
      <c r="H244" s="248"/>
      <c r="I244" s="248"/>
      <c r="J244" s="248"/>
    </row>
    <row r="245" spans="1:10" s="38" customFormat="1" ht="12" customHeight="1" x14ac:dyDescent="0.2">
      <c r="A245" s="95">
        <v>204</v>
      </c>
      <c r="B245" s="119" t="s">
        <v>8</v>
      </c>
      <c r="C245" s="85">
        <v>590.20000000000005</v>
      </c>
      <c r="D245" s="66"/>
      <c r="E245" s="57"/>
      <c r="F245" s="57"/>
      <c r="G245" s="57">
        <v>2319095.4</v>
      </c>
      <c r="H245" s="57">
        <v>2319095.4</v>
      </c>
      <c r="I245" s="62">
        <f t="shared" ref="I245" si="29">H245-G245</f>
        <v>0</v>
      </c>
      <c r="J245" s="62"/>
    </row>
    <row r="246" spans="1:10" s="38" customFormat="1" ht="27" customHeight="1" x14ac:dyDescent="0.2">
      <c r="A246" s="186" t="s">
        <v>11</v>
      </c>
      <c r="B246" s="187"/>
      <c r="C246" s="101">
        <v>590.20000000000005</v>
      </c>
      <c r="D246" s="102"/>
      <c r="E246" s="101"/>
      <c r="F246" s="101"/>
      <c r="G246" s="101">
        <f t="shared" ref="G246:I246" si="30">SUM(G245)</f>
        <v>2319095.4</v>
      </c>
      <c r="H246" s="101">
        <f t="shared" si="30"/>
        <v>2319095.4</v>
      </c>
      <c r="I246" s="101">
        <f t="shared" si="30"/>
        <v>0</v>
      </c>
      <c r="J246" s="101"/>
    </row>
    <row r="247" spans="1:10" s="38" customFormat="1" ht="12" customHeight="1" x14ac:dyDescent="0.2">
      <c r="A247" s="243" t="s">
        <v>210</v>
      </c>
      <c r="B247" s="243"/>
      <c r="C247" s="243"/>
      <c r="D247" s="243"/>
      <c r="E247" s="243"/>
      <c r="F247" s="243"/>
      <c r="G247" s="243"/>
      <c r="H247" s="243"/>
      <c r="I247" s="243"/>
      <c r="J247" s="243"/>
    </row>
    <row r="248" spans="1:10" s="38" customFormat="1" ht="12" customHeight="1" x14ac:dyDescent="0.2">
      <c r="A248" s="58">
        <v>205</v>
      </c>
      <c r="B248" s="119" t="s">
        <v>14</v>
      </c>
      <c r="C248" s="122"/>
      <c r="D248" s="122"/>
      <c r="E248" s="122"/>
      <c r="F248" s="122"/>
      <c r="G248" s="57">
        <v>1544395.92</v>
      </c>
      <c r="H248" s="57">
        <v>1544395.92</v>
      </c>
      <c r="I248" s="62">
        <f t="shared" ref="I248:I249" si="31">H248-G248</f>
        <v>0</v>
      </c>
      <c r="J248" s="62"/>
    </row>
    <row r="249" spans="1:10" s="38" customFormat="1" ht="12" customHeight="1" x14ac:dyDescent="0.2">
      <c r="A249" s="58">
        <v>206</v>
      </c>
      <c r="B249" s="119" t="s">
        <v>15</v>
      </c>
      <c r="C249" s="85">
        <v>590.20000000000005</v>
      </c>
      <c r="D249" s="66"/>
      <c r="E249" s="57"/>
      <c r="F249" s="57"/>
      <c r="G249" s="57">
        <v>1608659.04</v>
      </c>
      <c r="H249" s="57">
        <v>1608659.04</v>
      </c>
      <c r="I249" s="62">
        <f t="shared" si="31"/>
        <v>0</v>
      </c>
      <c r="J249" s="62"/>
    </row>
    <row r="250" spans="1:10" s="38" customFormat="1" ht="30.75" customHeight="1" x14ac:dyDescent="0.2">
      <c r="A250" s="186" t="s">
        <v>16</v>
      </c>
      <c r="B250" s="187"/>
      <c r="C250" s="101">
        <v>590.20000000000005</v>
      </c>
      <c r="D250" s="102"/>
      <c r="E250" s="101"/>
      <c r="F250" s="101"/>
      <c r="G250" s="101">
        <f t="shared" ref="G250:I250" si="32">SUM(G248:G249)</f>
        <v>3153054.96</v>
      </c>
      <c r="H250" s="101">
        <f t="shared" si="32"/>
        <v>3153054.96</v>
      </c>
      <c r="I250" s="101">
        <f t="shared" si="32"/>
        <v>0</v>
      </c>
      <c r="J250" s="101"/>
    </row>
    <row r="251" spans="1:10" s="38" customFormat="1" ht="12" customHeight="1" x14ac:dyDescent="0.2">
      <c r="A251" s="168" t="s">
        <v>720</v>
      </c>
      <c r="B251" s="169"/>
      <c r="C251" s="169"/>
      <c r="D251" s="169"/>
      <c r="E251" s="169"/>
      <c r="F251" s="169"/>
      <c r="G251" s="169"/>
      <c r="H251" s="169"/>
      <c r="I251" s="169"/>
      <c r="J251" s="169"/>
    </row>
    <row r="252" spans="1:10" s="38" customFormat="1" ht="12" customHeight="1" x14ac:dyDescent="0.2">
      <c r="A252" s="87">
        <v>207</v>
      </c>
      <c r="B252" s="119" t="s">
        <v>344</v>
      </c>
      <c r="C252" s="57">
        <v>3105.5</v>
      </c>
      <c r="D252" s="66"/>
      <c r="E252" s="57"/>
      <c r="F252" s="57"/>
      <c r="G252" s="57">
        <v>4702176.0599999996</v>
      </c>
      <c r="H252" s="57">
        <v>4702176.0599999996</v>
      </c>
      <c r="I252" s="62">
        <f t="shared" ref="I252:I256" si="33">H252-G252</f>
        <v>0</v>
      </c>
      <c r="J252" s="62"/>
    </row>
    <row r="253" spans="1:10" s="38" customFormat="1" ht="12" customHeight="1" x14ac:dyDescent="0.2">
      <c r="A253" s="87">
        <v>208</v>
      </c>
      <c r="B253" s="119" t="s">
        <v>345</v>
      </c>
      <c r="C253" s="57">
        <v>3225.6</v>
      </c>
      <c r="D253" s="66"/>
      <c r="E253" s="57"/>
      <c r="F253" s="57"/>
      <c r="G253" s="57">
        <v>3212919.08</v>
      </c>
      <c r="H253" s="57">
        <v>3212919.08</v>
      </c>
      <c r="I253" s="62">
        <f t="shared" si="33"/>
        <v>0</v>
      </c>
      <c r="J253" s="62"/>
    </row>
    <row r="254" spans="1:10" s="38" customFormat="1" ht="12" customHeight="1" x14ac:dyDescent="0.2">
      <c r="A254" s="87">
        <v>209</v>
      </c>
      <c r="B254" s="119" t="s">
        <v>346</v>
      </c>
      <c r="C254" s="57">
        <v>2592.1999999999998</v>
      </c>
      <c r="D254" s="66"/>
      <c r="E254" s="57"/>
      <c r="F254" s="57"/>
      <c r="G254" s="57">
        <v>6320624.5599999996</v>
      </c>
      <c r="H254" s="57">
        <v>6320624.5599999996</v>
      </c>
      <c r="I254" s="62">
        <f t="shared" si="33"/>
        <v>0</v>
      </c>
      <c r="J254" s="62"/>
    </row>
    <row r="255" spans="1:10" s="38" customFormat="1" ht="12" customHeight="1" x14ac:dyDescent="0.2">
      <c r="A255" s="87">
        <v>210</v>
      </c>
      <c r="B255" s="119" t="s">
        <v>347</v>
      </c>
      <c r="C255" s="57">
        <v>3042.2</v>
      </c>
      <c r="D255" s="66"/>
      <c r="E255" s="57"/>
      <c r="F255" s="57"/>
      <c r="G255" s="57">
        <v>5809976.0599999996</v>
      </c>
      <c r="H255" s="57">
        <v>5809976.0599999996</v>
      </c>
      <c r="I255" s="62">
        <f t="shared" si="33"/>
        <v>0</v>
      </c>
      <c r="J255" s="62"/>
    </row>
    <row r="256" spans="1:10" s="38" customFormat="1" ht="12" customHeight="1" x14ac:dyDescent="0.2">
      <c r="A256" s="87">
        <v>211</v>
      </c>
      <c r="B256" s="117" t="s">
        <v>348</v>
      </c>
      <c r="C256" s="57"/>
      <c r="D256" s="84"/>
      <c r="E256" s="57"/>
      <c r="F256" s="57"/>
      <c r="G256" s="57">
        <v>3813855.61</v>
      </c>
      <c r="H256" s="57">
        <v>3813855.61</v>
      </c>
      <c r="I256" s="62">
        <f t="shared" si="33"/>
        <v>0</v>
      </c>
      <c r="J256" s="62"/>
    </row>
    <row r="257" spans="1:10" s="38" customFormat="1" ht="26.25" customHeight="1" x14ac:dyDescent="0.2">
      <c r="A257" s="170" t="s">
        <v>721</v>
      </c>
      <c r="B257" s="171"/>
      <c r="C257" s="57"/>
      <c r="D257" s="84"/>
      <c r="E257" s="57"/>
      <c r="F257" s="57"/>
      <c r="G257" s="57">
        <f t="shared" ref="G257:I257" si="34">SUM(G252:G256)</f>
        <v>23859551.369999997</v>
      </c>
      <c r="H257" s="57">
        <f t="shared" si="34"/>
        <v>23859551.369999997</v>
      </c>
      <c r="I257" s="57">
        <f t="shared" si="34"/>
        <v>0</v>
      </c>
      <c r="J257" s="57"/>
    </row>
    <row r="258" spans="1:10" s="38" customFormat="1" ht="12" customHeight="1" x14ac:dyDescent="0.2">
      <c r="A258" s="247" t="s">
        <v>128</v>
      </c>
      <c r="B258" s="248"/>
      <c r="C258" s="248"/>
      <c r="D258" s="248"/>
      <c r="E258" s="248"/>
      <c r="F258" s="248"/>
      <c r="G258" s="248"/>
      <c r="H258" s="248"/>
      <c r="I258" s="248"/>
      <c r="J258" s="248"/>
    </row>
    <row r="259" spans="1:10" s="38" customFormat="1" ht="12" customHeight="1" x14ac:dyDescent="0.2">
      <c r="A259" s="58">
        <v>212</v>
      </c>
      <c r="B259" s="119" t="s">
        <v>20</v>
      </c>
      <c r="C259" s="85">
        <v>590.20000000000005</v>
      </c>
      <c r="D259" s="66"/>
      <c r="E259" s="57"/>
      <c r="F259" s="57"/>
      <c r="G259" s="57">
        <v>2906130.25</v>
      </c>
      <c r="H259" s="57">
        <v>2906130.25</v>
      </c>
      <c r="I259" s="62">
        <f t="shared" ref="I259" si="35">H259-G259</f>
        <v>0</v>
      </c>
      <c r="J259" s="62"/>
    </row>
    <row r="260" spans="1:10" s="38" customFormat="1" ht="38.25" customHeight="1" x14ac:dyDescent="0.2">
      <c r="A260" s="244" t="s">
        <v>129</v>
      </c>
      <c r="B260" s="244"/>
      <c r="C260" s="101">
        <v>590.20000000000005</v>
      </c>
      <c r="D260" s="102"/>
      <c r="E260" s="101"/>
      <c r="F260" s="101"/>
      <c r="G260" s="101">
        <f t="shared" ref="G260:I260" si="36">SUM(G259)</f>
        <v>2906130.25</v>
      </c>
      <c r="H260" s="101">
        <f t="shared" si="36"/>
        <v>2906130.25</v>
      </c>
      <c r="I260" s="101">
        <f t="shared" si="36"/>
        <v>0</v>
      </c>
      <c r="J260" s="101"/>
    </row>
    <row r="261" spans="1:10" s="38" customFormat="1" ht="12" customHeight="1" x14ac:dyDescent="0.2">
      <c r="A261" s="168" t="s">
        <v>213</v>
      </c>
      <c r="B261" s="169"/>
      <c r="C261" s="169"/>
      <c r="D261" s="169"/>
      <c r="E261" s="169"/>
      <c r="F261" s="169"/>
      <c r="G261" s="169"/>
      <c r="H261" s="169"/>
      <c r="I261" s="169"/>
      <c r="J261" s="169"/>
    </row>
    <row r="262" spans="1:10" s="38" customFormat="1" ht="12" customHeight="1" x14ac:dyDescent="0.2">
      <c r="A262" s="58">
        <v>213</v>
      </c>
      <c r="B262" s="75" t="s">
        <v>23</v>
      </c>
      <c r="C262" s="57">
        <v>3784</v>
      </c>
      <c r="D262" s="66"/>
      <c r="E262" s="57"/>
      <c r="F262" s="57"/>
      <c r="G262" s="57">
        <v>435204.83</v>
      </c>
      <c r="H262" s="57">
        <v>435204.83</v>
      </c>
      <c r="I262" s="62">
        <f t="shared" ref="I262:I268" si="37">H262-G262</f>
        <v>0</v>
      </c>
      <c r="J262" s="62"/>
    </row>
    <row r="263" spans="1:10" s="38" customFormat="1" ht="12" customHeight="1" x14ac:dyDescent="0.2">
      <c r="A263" s="58">
        <v>214</v>
      </c>
      <c r="B263" s="75" t="s">
        <v>22</v>
      </c>
      <c r="C263" s="57">
        <v>3784</v>
      </c>
      <c r="D263" s="66"/>
      <c r="E263" s="57"/>
      <c r="F263" s="57"/>
      <c r="G263" s="57">
        <v>3542761.09</v>
      </c>
      <c r="H263" s="57">
        <v>3542761.09</v>
      </c>
      <c r="I263" s="62">
        <f t="shared" si="37"/>
        <v>0</v>
      </c>
      <c r="J263" s="62"/>
    </row>
    <row r="264" spans="1:10" s="38" customFormat="1" ht="12" customHeight="1" x14ac:dyDescent="0.2">
      <c r="A264" s="58">
        <v>215</v>
      </c>
      <c r="B264" s="75" t="s">
        <v>24</v>
      </c>
      <c r="C264" s="57"/>
      <c r="D264" s="66"/>
      <c r="E264" s="57"/>
      <c r="F264" s="57"/>
      <c r="G264" s="57">
        <v>2166349.7799999998</v>
      </c>
      <c r="H264" s="57">
        <v>2166349.7799999998</v>
      </c>
      <c r="I264" s="62">
        <f t="shared" si="37"/>
        <v>0</v>
      </c>
      <c r="J264" s="62"/>
    </row>
    <row r="265" spans="1:10" s="38" customFormat="1" ht="12" customHeight="1" x14ac:dyDescent="0.2">
      <c r="A265" s="58">
        <v>216</v>
      </c>
      <c r="B265" s="75" t="s">
        <v>25</v>
      </c>
      <c r="C265" s="57"/>
      <c r="D265" s="66"/>
      <c r="E265" s="57"/>
      <c r="F265" s="57"/>
      <c r="G265" s="57">
        <v>2542259.48</v>
      </c>
      <c r="H265" s="57">
        <v>2542259.48</v>
      </c>
      <c r="I265" s="62">
        <f t="shared" si="37"/>
        <v>0</v>
      </c>
      <c r="J265" s="62"/>
    </row>
    <row r="266" spans="1:10" s="38" customFormat="1" ht="12" customHeight="1" x14ac:dyDescent="0.2">
      <c r="A266" s="58">
        <v>217</v>
      </c>
      <c r="B266" s="75" t="s">
        <v>33</v>
      </c>
      <c r="C266" s="57"/>
      <c r="D266" s="66"/>
      <c r="E266" s="57"/>
      <c r="F266" s="57"/>
      <c r="G266" s="57">
        <v>3098343.06</v>
      </c>
      <c r="H266" s="57">
        <v>3098343.06</v>
      </c>
      <c r="I266" s="62">
        <f t="shared" si="37"/>
        <v>0</v>
      </c>
      <c r="J266" s="62"/>
    </row>
    <row r="267" spans="1:10" s="38" customFormat="1" ht="12" customHeight="1" x14ac:dyDescent="0.2">
      <c r="A267" s="58">
        <v>218</v>
      </c>
      <c r="B267" s="75" t="s">
        <v>31</v>
      </c>
      <c r="C267" s="57"/>
      <c r="D267" s="66"/>
      <c r="E267" s="57"/>
      <c r="F267" s="57"/>
      <c r="G267" s="57">
        <v>2492293.7999999998</v>
      </c>
      <c r="H267" s="57">
        <v>2492293.7999999998</v>
      </c>
      <c r="I267" s="62">
        <f t="shared" si="37"/>
        <v>0</v>
      </c>
      <c r="J267" s="62"/>
    </row>
    <row r="268" spans="1:10" s="38" customFormat="1" ht="12" customHeight="1" x14ac:dyDescent="0.2">
      <c r="A268" s="58">
        <v>219</v>
      </c>
      <c r="B268" s="75" t="s">
        <v>34</v>
      </c>
      <c r="C268" s="57"/>
      <c r="D268" s="66"/>
      <c r="E268" s="57"/>
      <c r="F268" s="57"/>
      <c r="G268" s="57">
        <v>2895592.9</v>
      </c>
      <c r="H268" s="57">
        <v>2895592.9</v>
      </c>
      <c r="I268" s="62">
        <f t="shared" si="37"/>
        <v>0</v>
      </c>
      <c r="J268" s="62"/>
    </row>
    <row r="269" spans="1:10" s="38" customFormat="1" ht="24" customHeight="1" x14ac:dyDescent="0.2">
      <c r="A269" s="170" t="s">
        <v>214</v>
      </c>
      <c r="B269" s="171"/>
      <c r="C269" s="88">
        <v>7568</v>
      </c>
      <c r="D269" s="88"/>
      <c r="E269" s="57"/>
      <c r="F269" s="57"/>
      <c r="G269" s="88">
        <f t="shared" ref="G269:I269" si="38">SUM(G262:G268)</f>
        <v>17172804.939999998</v>
      </c>
      <c r="H269" s="88">
        <f t="shared" si="38"/>
        <v>17172804.939999998</v>
      </c>
      <c r="I269" s="88">
        <f t="shared" si="38"/>
        <v>0</v>
      </c>
      <c r="J269" s="88"/>
    </row>
    <row r="270" spans="1:10" s="38" customFormat="1" ht="12" customHeight="1" x14ac:dyDescent="0.2">
      <c r="A270" s="247" t="s">
        <v>35</v>
      </c>
      <c r="B270" s="248"/>
      <c r="C270" s="248"/>
      <c r="D270" s="248"/>
      <c r="E270" s="248"/>
      <c r="F270" s="248"/>
      <c r="G270" s="248"/>
      <c r="H270" s="248"/>
      <c r="I270" s="248"/>
      <c r="J270" s="248"/>
    </row>
    <row r="271" spans="1:10" s="38" customFormat="1" ht="12" customHeight="1" x14ac:dyDescent="0.2">
      <c r="A271" s="58">
        <v>220</v>
      </c>
      <c r="B271" s="119" t="s">
        <v>37</v>
      </c>
      <c r="C271" s="85">
        <v>590.20000000000005</v>
      </c>
      <c r="D271" s="66"/>
      <c r="E271" s="57"/>
      <c r="F271" s="57"/>
      <c r="G271" s="57">
        <v>3424862.27</v>
      </c>
      <c r="H271" s="57">
        <v>3424862.27</v>
      </c>
      <c r="I271" s="62">
        <f t="shared" ref="I271" si="39">H271-G271</f>
        <v>0</v>
      </c>
      <c r="J271" s="62"/>
    </row>
    <row r="272" spans="1:10" s="38" customFormat="1" ht="34.5" customHeight="1" x14ac:dyDescent="0.2">
      <c r="A272" s="244" t="s">
        <v>36</v>
      </c>
      <c r="B272" s="244"/>
      <c r="C272" s="101">
        <v>590.20000000000005</v>
      </c>
      <c r="D272" s="102"/>
      <c r="E272" s="101"/>
      <c r="F272" s="101"/>
      <c r="G272" s="101">
        <f>SUM(G271)</f>
        <v>3424862.27</v>
      </c>
      <c r="H272" s="101">
        <f>SUM(H271)</f>
        <v>3424862.27</v>
      </c>
      <c r="I272" s="101">
        <f>SUM(I271)</f>
        <v>0</v>
      </c>
      <c r="J272" s="101"/>
    </row>
    <row r="273" spans="1:10" s="38" customFormat="1" ht="12" customHeight="1" x14ac:dyDescent="0.2">
      <c r="A273" s="173" t="s">
        <v>244</v>
      </c>
      <c r="B273" s="174"/>
      <c r="C273" s="174"/>
      <c r="D273" s="174"/>
      <c r="E273" s="174"/>
      <c r="F273" s="174"/>
      <c r="G273" s="174"/>
      <c r="H273" s="174"/>
      <c r="I273" s="174"/>
      <c r="J273" s="174"/>
    </row>
    <row r="274" spans="1:10" s="38" customFormat="1" ht="12" customHeight="1" x14ac:dyDescent="0.2">
      <c r="A274" s="58">
        <v>221</v>
      </c>
      <c r="B274" s="75" t="s">
        <v>349</v>
      </c>
      <c r="C274" s="57">
        <v>909.2</v>
      </c>
      <c r="D274" s="66"/>
      <c r="E274" s="57"/>
      <c r="F274" s="57"/>
      <c r="G274" s="57">
        <v>3293316.57</v>
      </c>
      <c r="H274" s="57">
        <v>3293316.57</v>
      </c>
      <c r="I274" s="62">
        <f t="shared" ref="I274:I275" si="40">H274-G274</f>
        <v>0</v>
      </c>
      <c r="J274" s="62"/>
    </row>
    <row r="275" spans="1:10" s="38" customFormat="1" ht="12" customHeight="1" x14ac:dyDescent="0.2">
      <c r="A275" s="58">
        <v>222</v>
      </c>
      <c r="B275" s="75" t="s">
        <v>38</v>
      </c>
      <c r="C275" s="57">
        <v>562.4</v>
      </c>
      <c r="D275" s="66"/>
      <c r="E275" s="57"/>
      <c r="F275" s="57"/>
      <c r="G275" s="57">
        <v>4267469.93</v>
      </c>
      <c r="H275" s="57">
        <v>4267469.93</v>
      </c>
      <c r="I275" s="62">
        <f t="shared" si="40"/>
        <v>0</v>
      </c>
      <c r="J275" s="62"/>
    </row>
    <row r="276" spans="1:10" s="38" customFormat="1" ht="40.5" customHeight="1" x14ac:dyDescent="0.2">
      <c r="A276" s="176" t="s">
        <v>236</v>
      </c>
      <c r="B276" s="176"/>
      <c r="C276" s="57">
        <v>1471.6</v>
      </c>
      <c r="D276" s="84"/>
      <c r="E276" s="65"/>
      <c r="F276" s="65"/>
      <c r="G276" s="57">
        <f t="shared" ref="G276:I276" si="41">SUM(G274:G275)</f>
        <v>7560786.5</v>
      </c>
      <c r="H276" s="57">
        <f t="shared" si="41"/>
        <v>7560786.5</v>
      </c>
      <c r="I276" s="57">
        <f t="shared" si="41"/>
        <v>0</v>
      </c>
      <c r="J276" s="57"/>
    </row>
    <row r="277" spans="1:10" s="38" customFormat="1" ht="12" customHeight="1" x14ac:dyDescent="0.2">
      <c r="A277" s="173" t="s">
        <v>212</v>
      </c>
      <c r="B277" s="174"/>
      <c r="C277" s="174"/>
      <c r="D277" s="174"/>
      <c r="E277" s="174"/>
      <c r="F277" s="174"/>
      <c r="G277" s="174"/>
      <c r="H277" s="174"/>
      <c r="I277" s="174"/>
      <c r="J277" s="174"/>
    </row>
    <row r="278" spans="1:10" s="38" customFormat="1" ht="12" customHeight="1" x14ac:dyDescent="0.2">
      <c r="A278" s="58">
        <v>223</v>
      </c>
      <c r="B278" s="75" t="s">
        <v>40</v>
      </c>
      <c r="C278" s="57">
        <v>909.2</v>
      </c>
      <c r="D278" s="66"/>
      <c r="E278" s="57"/>
      <c r="F278" s="57"/>
      <c r="G278" s="57">
        <v>3895638.35</v>
      </c>
      <c r="H278" s="57">
        <v>3895638.35</v>
      </c>
      <c r="I278" s="62">
        <f t="shared" ref="I278:I280" si="42">H278-G278</f>
        <v>0</v>
      </c>
      <c r="J278" s="62"/>
    </row>
    <row r="279" spans="1:10" s="38" customFormat="1" ht="12" customHeight="1" x14ac:dyDescent="0.2">
      <c r="A279" s="58">
        <v>224</v>
      </c>
      <c r="B279" s="75" t="s">
        <v>687</v>
      </c>
      <c r="C279" s="57"/>
      <c r="D279" s="66"/>
      <c r="E279" s="57"/>
      <c r="F279" s="57"/>
      <c r="G279" s="57">
        <v>2892315.66</v>
      </c>
      <c r="H279" s="57">
        <v>2892315.66</v>
      </c>
      <c r="I279" s="62">
        <f t="shared" si="42"/>
        <v>0</v>
      </c>
      <c r="J279" s="62"/>
    </row>
    <row r="280" spans="1:10" s="38" customFormat="1" ht="12" customHeight="1" x14ac:dyDescent="0.2">
      <c r="A280" s="58">
        <v>225</v>
      </c>
      <c r="B280" s="75" t="s">
        <v>690</v>
      </c>
      <c r="C280" s="57"/>
      <c r="D280" s="66"/>
      <c r="E280" s="57"/>
      <c r="F280" s="57"/>
      <c r="G280" s="57">
        <v>2376146.29</v>
      </c>
      <c r="H280" s="57">
        <v>2376146.29</v>
      </c>
      <c r="I280" s="62">
        <f t="shared" si="42"/>
        <v>0</v>
      </c>
      <c r="J280" s="62"/>
    </row>
    <row r="281" spans="1:10" s="38" customFormat="1" ht="27" customHeight="1" x14ac:dyDescent="0.2">
      <c r="A281" s="176" t="s">
        <v>211</v>
      </c>
      <c r="B281" s="176"/>
      <c r="C281" s="57">
        <v>909.2</v>
      </c>
      <c r="D281" s="84"/>
      <c r="E281" s="65"/>
      <c r="F281" s="65"/>
      <c r="G281" s="57">
        <f t="shared" ref="G281:I281" si="43">SUM(G278:G280)</f>
        <v>9164100.3000000007</v>
      </c>
      <c r="H281" s="57">
        <f t="shared" si="43"/>
        <v>9164100.3000000007</v>
      </c>
      <c r="I281" s="57">
        <f t="shared" si="43"/>
        <v>0</v>
      </c>
      <c r="J281" s="57"/>
    </row>
    <row r="282" spans="1:10" s="38" customFormat="1" ht="12" customHeight="1" x14ac:dyDescent="0.2">
      <c r="A282" s="173" t="s">
        <v>200</v>
      </c>
      <c r="B282" s="174"/>
      <c r="C282" s="174"/>
      <c r="D282" s="174"/>
      <c r="E282" s="174"/>
      <c r="F282" s="174"/>
      <c r="G282" s="174"/>
      <c r="H282" s="174"/>
      <c r="I282" s="174"/>
      <c r="J282" s="174"/>
    </row>
    <row r="283" spans="1:10" s="38" customFormat="1" ht="12" customHeight="1" x14ac:dyDescent="0.2">
      <c r="A283" s="58">
        <v>226</v>
      </c>
      <c r="B283" s="119" t="s">
        <v>43</v>
      </c>
      <c r="C283" s="57">
        <v>909.2</v>
      </c>
      <c r="D283" s="66"/>
      <c r="E283" s="57"/>
      <c r="F283" s="57"/>
      <c r="G283" s="57">
        <v>1460448.2</v>
      </c>
      <c r="H283" s="57">
        <v>1460448.2</v>
      </c>
      <c r="I283" s="62">
        <f t="shared" ref="I283:I284" si="44">H283-G283</f>
        <v>0</v>
      </c>
      <c r="J283" s="62"/>
    </row>
    <row r="284" spans="1:10" s="38" customFormat="1" ht="12" customHeight="1" x14ac:dyDescent="0.2">
      <c r="A284" s="58">
        <v>227</v>
      </c>
      <c r="B284" s="119" t="s">
        <v>44</v>
      </c>
      <c r="C284" s="57">
        <v>562.4</v>
      </c>
      <c r="D284" s="66"/>
      <c r="E284" s="57"/>
      <c r="F284" s="57"/>
      <c r="G284" s="57">
        <v>4197266.28</v>
      </c>
      <c r="H284" s="57">
        <v>4197266.28</v>
      </c>
      <c r="I284" s="62">
        <f t="shared" si="44"/>
        <v>0</v>
      </c>
      <c r="J284" s="62"/>
    </row>
    <row r="285" spans="1:10" s="38" customFormat="1" ht="32.25" customHeight="1" x14ac:dyDescent="0.2">
      <c r="A285" s="176" t="s">
        <v>199</v>
      </c>
      <c r="B285" s="176"/>
      <c r="C285" s="57">
        <v>1471.6</v>
      </c>
      <c r="D285" s="84"/>
      <c r="E285" s="65"/>
      <c r="F285" s="65"/>
      <c r="G285" s="57">
        <f t="shared" ref="G285:I285" si="45">SUM(G283:G284)</f>
        <v>5657714.4800000004</v>
      </c>
      <c r="H285" s="57">
        <f t="shared" si="45"/>
        <v>5657714.4800000004</v>
      </c>
      <c r="I285" s="57">
        <f t="shared" si="45"/>
        <v>0</v>
      </c>
      <c r="J285" s="57"/>
    </row>
    <row r="286" spans="1:10" s="38" customFormat="1" ht="12" customHeight="1" x14ac:dyDescent="0.2">
      <c r="A286" s="168" t="s">
        <v>217</v>
      </c>
      <c r="B286" s="169"/>
      <c r="C286" s="169"/>
      <c r="D286" s="169"/>
      <c r="E286" s="169"/>
      <c r="F286" s="169"/>
      <c r="G286" s="169"/>
      <c r="H286" s="169"/>
      <c r="I286" s="169"/>
      <c r="J286" s="169"/>
    </row>
    <row r="287" spans="1:10" s="38" customFormat="1" ht="12" customHeight="1" x14ac:dyDescent="0.2">
      <c r="A287" s="103">
        <v>228</v>
      </c>
      <c r="B287" s="104" t="s">
        <v>48</v>
      </c>
      <c r="C287" s="57">
        <v>4679.67</v>
      </c>
      <c r="D287" s="66"/>
      <c r="E287" s="57"/>
      <c r="F287" s="57"/>
      <c r="G287" s="57">
        <v>652368.36</v>
      </c>
      <c r="H287" s="57">
        <v>652368.36</v>
      </c>
      <c r="I287" s="62">
        <f t="shared" ref="I287:I294" si="46">H287-G287</f>
        <v>0</v>
      </c>
      <c r="J287" s="62"/>
    </row>
    <row r="288" spans="1:10" s="38" customFormat="1" ht="12" customHeight="1" x14ac:dyDescent="0.2">
      <c r="A288" s="103">
        <v>229</v>
      </c>
      <c r="B288" s="104" t="s">
        <v>49</v>
      </c>
      <c r="C288" s="57">
        <v>3784</v>
      </c>
      <c r="D288" s="66"/>
      <c r="E288" s="57"/>
      <c r="F288" s="57"/>
      <c r="G288" s="57">
        <v>577854.43000000005</v>
      </c>
      <c r="H288" s="57">
        <v>577854.43000000005</v>
      </c>
      <c r="I288" s="62">
        <f t="shared" si="46"/>
        <v>0</v>
      </c>
      <c r="J288" s="62"/>
    </row>
    <row r="289" spans="1:10" s="38" customFormat="1" ht="12" customHeight="1" x14ac:dyDescent="0.2">
      <c r="A289" s="103">
        <v>230</v>
      </c>
      <c r="B289" s="104" t="s">
        <v>50</v>
      </c>
      <c r="C289" s="57"/>
      <c r="D289" s="66"/>
      <c r="E289" s="57"/>
      <c r="F289" s="57"/>
      <c r="G289" s="57">
        <v>762607.71</v>
      </c>
      <c r="H289" s="57">
        <v>762607.71</v>
      </c>
      <c r="I289" s="62">
        <f t="shared" si="46"/>
        <v>0</v>
      </c>
      <c r="J289" s="62"/>
    </row>
    <row r="290" spans="1:10" s="38" customFormat="1" ht="12" customHeight="1" x14ac:dyDescent="0.2">
      <c r="A290" s="103">
        <v>231</v>
      </c>
      <c r="B290" s="104" t="s">
        <v>51</v>
      </c>
      <c r="C290" s="57"/>
      <c r="D290" s="66"/>
      <c r="E290" s="57"/>
      <c r="F290" s="57"/>
      <c r="G290" s="57">
        <v>823577.97</v>
      </c>
      <c r="H290" s="57">
        <v>823577.97</v>
      </c>
      <c r="I290" s="62">
        <f t="shared" si="46"/>
        <v>0</v>
      </c>
      <c r="J290" s="62"/>
    </row>
    <row r="291" spans="1:10" s="38" customFormat="1" ht="12" customHeight="1" x14ac:dyDescent="0.2">
      <c r="A291" s="103">
        <v>232</v>
      </c>
      <c r="B291" s="104" t="s">
        <v>52</v>
      </c>
      <c r="C291" s="57"/>
      <c r="D291" s="66"/>
      <c r="E291" s="57"/>
      <c r="F291" s="57"/>
      <c r="G291" s="57">
        <v>821948.84</v>
      </c>
      <c r="H291" s="57">
        <v>821948.84</v>
      </c>
      <c r="I291" s="62">
        <f t="shared" si="46"/>
        <v>0</v>
      </c>
      <c r="J291" s="62"/>
    </row>
    <row r="292" spans="1:10" s="38" customFormat="1" ht="12" customHeight="1" x14ac:dyDescent="0.2">
      <c r="A292" s="103">
        <v>233</v>
      </c>
      <c r="B292" s="104" t="s">
        <v>53</v>
      </c>
      <c r="C292" s="57"/>
      <c r="D292" s="66"/>
      <c r="E292" s="57"/>
      <c r="F292" s="57"/>
      <c r="G292" s="57">
        <v>805540.65</v>
      </c>
      <c r="H292" s="57">
        <v>805540.65</v>
      </c>
      <c r="I292" s="62">
        <f t="shared" si="46"/>
        <v>0</v>
      </c>
      <c r="J292" s="62"/>
    </row>
    <row r="293" spans="1:10" s="38" customFormat="1" ht="12" customHeight="1" x14ac:dyDescent="0.2">
      <c r="A293" s="103">
        <v>234</v>
      </c>
      <c r="B293" s="104" t="s">
        <v>54</v>
      </c>
      <c r="C293" s="57"/>
      <c r="D293" s="66"/>
      <c r="E293" s="57"/>
      <c r="F293" s="57"/>
      <c r="G293" s="57">
        <v>800042.62</v>
      </c>
      <c r="H293" s="57">
        <v>800042.62</v>
      </c>
      <c r="I293" s="62">
        <f t="shared" si="46"/>
        <v>0</v>
      </c>
      <c r="J293" s="62"/>
    </row>
    <row r="294" spans="1:10" s="38" customFormat="1" ht="12" customHeight="1" x14ac:dyDescent="0.2">
      <c r="A294" s="103">
        <v>235</v>
      </c>
      <c r="B294" s="104" t="s">
        <v>55</v>
      </c>
      <c r="C294" s="57"/>
      <c r="D294" s="66"/>
      <c r="E294" s="57"/>
      <c r="F294" s="57"/>
      <c r="G294" s="57">
        <v>761014.98</v>
      </c>
      <c r="H294" s="57">
        <v>761014.98</v>
      </c>
      <c r="I294" s="62">
        <f t="shared" si="46"/>
        <v>0</v>
      </c>
      <c r="J294" s="62"/>
    </row>
    <row r="295" spans="1:10" s="38" customFormat="1" ht="43.5" customHeight="1" x14ac:dyDescent="0.2">
      <c r="A295" s="185" t="s">
        <v>218</v>
      </c>
      <c r="B295" s="185"/>
      <c r="C295" s="88">
        <v>8463.67</v>
      </c>
      <c r="D295" s="88"/>
      <c r="E295" s="57"/>
      <c r="F295" s="57"/>
      <c r="G295" s="88">
        <f t="shared" ref="G295:I295" si="47">SUM(G287:G294)</f>
        <v>6004955.5600000005</v>
      </c>
      <c r="H295" s="88">
        <f t="shared" si="47"/>
        <v>6004955.5600000005</v>
      </c>
      <c r="I295" s="88">
        <f t="shared" si="47"/>
        <v>0</v>
      </c>
      <c r="J295" s="88"/>
    </row>
    <row r="296" spans="1:10" s="38" customFormat="1" ht="12" customHeight="1" x14ac:dyDescent="0.2">
      <c r="A296" s="177" t="s">
        <v>116</v>
      </c>
      <c r="B296" s="178"/>
      <c r="C296" s="178"/>
      <c r="D296" s="178"/>
      <c r="E296" s="178"/>
      <c r="F296" s="178"/>
      <c r="G296" s="178"/>
      <c r="H296" s="178"/>
      <c r="I296" s="178"/>
      <c r="J296" s="178"/>
    </row>
    <row r="297" spans="1:10" s="38" customFormat="1" ht="12" customHeight="1" x14ac:dyDescent="0.2">
      <c r="A297" s="103">
        <v>236</v>
      </c>
      <c r="B297" s="105" t="s">
        <v>299</v>
      </c>
      <c r="C297" s="101">
        <v>862.8</v>
      </c>
      <c r="D297" s="66"/>
      <c r="E297" s="101"/>
      <c r="F297" s="101"/>
      <c r="G297" s="57">
        <v>4481753.6399999997</v>
      </c>
      <c r="H297" s="57">
        <v>4481753.6399999997</v>
      </c>
      <c r="I297" s="62">
        <f t="shared" ref="I297" si="48">H297-G297</f>
        <v>0</v>
      </c>
      <c r="J297" s="62"/>
    </row>
    <row r="298" spans="1:10" s="38" customFormat="1" ht="43.5" customHeight="1" x14ac:dyDescent="0.2">
      <c r="A298" s="244" t="s">
        <v>240</v>
      </c>
      <c r="B298" s="244"/>
      <c r="C298" s="101">
        <v>862.8</v>
      </c>
      <c r="D298" s="102"/>
      <c r="E298" s="101"/>
      <c r="F298" s="101"/>
      <c r="G298" s="101">
        <f t="shared" ref="G298:I298" si="49">SUM(G297)</f>
        <v>4481753.6399999997</v>
      </c>
      <c r="H298" s="101">
        <f t="shared" si="49"/>
        <v>4481753.6399999997</v>
      </c>
      <c r="I298" s="101">
        <f t="shared" si="49"/>
        <v>0</v>
      </c>
      <c r="J298" s="101"/>
    </row>
    <row r="299" spans="1:10" s="38" customFormat="1" ht="12" customHeight="1" x14ac:dyDescent="0.2">
      <c r="A299" s="173" t="s">
        <v>147</v>
      </c>
      <c r="B299" s="174"/>
      <c r="C299" s="174"/>
      <c r="D299" s="174"/>
      <c r="E299" s="174"/>
      <c r="F299" s="174"/>
      <c r="G299" s="174"/>
      <c r="H299" s="174"/>
      <c r="I299" s="174"/>
      <c r="J299" s="174"/>
    </row>
    <row r="300" spans="1:10" s="38" customFormat="1" ht="12" customHeight="1" x14ac:dyDescent="0.2">
      <c r="A300" s="90">
        <v>237</v>
      </c>
      <c r="B300" s="91" t="s">
        <v>59</v>
      </c>
      <c r="C300" s="57">
        <v>909.2</v>
      </c>
      <c r="D300" s="66"/>
      <c r="E300" s="57"/>
      <c r="F300" s="57"/>
      <c r="G300" s="57">
        <v>2576536.59</v>
      </c>
      <c r="H300" s="57">
        <v>2576536.59</v>
      </c>
      <c r="I300" s="62">
        <f t="shared" ref="I300:I301" si="50">H300-G300</f>
        <v>0</v>
      </c>
      <c r="J300" s="62"/>
    </row>
    <row r="301" spans="1:10" s="38" customFormat="1" ht="12" customHeight="1" x14ac:dyDescent="0.2">
      <c r="A301" s="90">
        <v>238</v>
      </c>
      <c r="B301" s="91" t="s">
        <v>60</v>
      </c>
      <c r="C301" s="57">
        <v>562.4</v>
      </c>
      <c r="D301" s="66"/>
      <c r="E301" s="57"/>
      <c r="F301" s="57"/>
      <c r="G301" s="57">
        <v>2548768.13</v>
      </c>
      <c r="H301" s="57">
        <v>2548768.13</v>
      </c>
      <c r="I301" s="62">
        <f t="shared" si="50"/>
        <v>0</v>
      </c>
      <c r="J301" s="62"/>
    </row>
    <row r="302" spans="1:10" s="38" customFormat="1" ht="30.75" customHeight="1" x14ac:dyDescent="0.2">
      <c r="A302" s="176" t="s">
        <v>148</v>
      </c>
      <c r="B302" s="176"/>
      <c r="C302" s="57">
        <v>1471.6</v>
      </c>
      <c r="D302" s="84"/>
      <c r="E302" s="65"/>
      <c r="F302" s="65"/>
      <c r="G302" s="57">
        <f t="shared" ref="G302:I302" si="51">SUM(G300:G301)</f>
        <v>5125304.72</v>
      </c>
      <c r="H302" s="57">
        <f t="shared" si="51"/>
        <v>5125304.72</v>
      </c>
      <c r="I302" s="57">
        <f t="shared" si="51"/>
        <v>0</v>
      </c>
      <c r="J302" s="57"/>
    </row>
    <row r="303" spans="1:10" s="38" customFormat="1" ht="12" customHeight="1" x14ac:dyDescent="0.2">
      <c r="A303" s="173" t="s">
        <v>149</v>
      </c>
      <c r="B303" s="174"/>
      <c r="C303" s="174"/>
      <c r="D303" s="174"/>
      <c r="E303" s="174"/>
      <c r="F303" s="174"/>
      <c r="G303" s="174"/>
      <c r="H303" s="174"/>
      <c r="I303" s="174"/>
      <c r="J303" s="174"/>
    </row>
    <row r="304" spans="1:10" s="38" customFormat="1" ht="12" customHeight="1" x14ac:dyDescent="0.2">
      <c r="A304" s="78">
        <v>239</v>
      </c>
      <c r="B304" s="92" t="s">
        <v>699</v>
      </c>
      <c r="C304" s="57">
        <v>562.4</v>
      </c>
      <c r="D304" s="66"/>
      <c r="E304" s="57"/>
      <c r="F304" s="57"/>
      <c r="G304" s="57">
        <v>2319835.6</v>
      </c>
      <c r="H304" s="57">
        <v>2319835.6</v>
      </c>
      <c r="I304" s="62">
        <f t="shared" ref="I304" si="52">H304-G304</f>
        <v>0</v>
      </c>
      <c r="J304" s="62"/>
    </row>
    <row r="305" spans="1:10" s="38" customFormat="1" ht="43.5" customHeight="1" x14ac:dyDescent="0.2">
      <c r="A305" s="176" t="s">
        <v>150</v>
      </c>
      <c r="B305" s="176"/>
      <c r="C305" s="57">
        <v>0</v>
      </c>
      <c r="D305" s="84"/>
      <c r="E305" s="65"/>
      <c r="F305" s="65"/>
      <c r="G305" s="57">
        <f t="shared" ref="G305:I305" si="53">SUM(G304)</f>
        <v>2319835.6</v>
      </c>
      <c r="H305" s="57">
        <f t="shared" si="53"/>
        <v>2319835.6</v>
      </c>
      <c r="I305" s="57">
        <f t="shared" si="53"/>
        <v>0</v>
      </c>
      <c r="J305" s="57"/>
    </row>
    <row r="306" spans="1:10" s="38" customFormat="1" ht="12" customHeight="1" x14ac:dyDescent="0.2">
      <c r="A306" s="173" t="s">
        <v>117</v>
      </c>
      <c r="B306" s="174"/>
      <c r="C306" s="174"/>
      <c r="D306" s="174"/>
      <c r="E306" s="174"/>
      <c r="F306" s="174"/>
      <c r="G306" s="174"/>
      <c r="H306" s="174"/>
      <c r="I306" s="174"/>
      <c r="J306" s="174"/>
    </row>
    <row r="307" spans="1:10" s="38" customFormat="1" ht="12" customHeight="1" x14ac:dyDescent="0.2">
      <c r="A307" s="78">
        <v>240</v>
      </c>
      <c r="B307" s="92" t="s">
        <v>64</v>
      </c>
      <c r="C307" s="57">
        <v>909.2</v>
      </c>
      <c r="D307" s="66"/>
      <c r="E307" s="57"/>
      <c r="F307" s="57"/>
      <c r="G307" s="57">
        <v>4570680.63</v>
      </c>
      <c r="H307" s="57">
        <v>4570680.63</v>
      </c>
      <c r="I307" s="62">
        <f t="shared" ref="I307:I309" si="54">H307-G307</f>
        <v>0</v>
      </c>
      <c r="J307" s="62"/>
    </row>
    <row r="308" spans="1:10" s="38" customFormat="1" ht="12" customHeight="1" x14ac:dyDescent="0.2">
      <c r="A308" s="78">
        <v>241</v>
      </c>
      <c r="B308" s="92" t="s">
        <v>65</v>
      </c>
      <c r="C308" s="57"/>
      <c r="D308" s="66"/>
      <c r="E308" s="57"/>
      <c r="F308" s="57"/>
      <c r="G308" s="57">
        <v>2538021.85</v>
      </c>
      <c r="H308" s="57">
        <v>2538021.85</v>
      </c>
      <c r="I308" s="62">
        <f t="shared" si="54"/>
        <v>0</v>
      </c>
      <c r="J308" s="62"/>
    </row>
    <row r="309" spans="1:10" s="38" customFormat="1" ht="12" customHeight="1" x14ac:dyDescent="0.2">
      <c r="A309" s="78">
        <v>242</v>
      </c>
      <c r="B309" s="92" t="s">
        <v>66</v>
      </c>
      <c r="C309" s="57">
        <v>562.4</v>
      </c>
      <c r="D309" s="66"/>
      <c r="E309" s="57"/>
      <c r="F309" s="57"/>
      <c r="G309" s="57">
        <v>2508785.2799999998</v>
      </c>
      <c r="H309" s="57">
        <v>2508785.2799999998</v>
      </c>
      <c r="I309" s="62">
        <f t="shared" si="54"/>
        <v>0</v>
      </c>
      <c r="J309" s="62"/>
    </row>
    <row r="310" spans="1:10" s="38" customFormat="1" ht="27" customHeight="1" x14ac:dyDescent="0.2">
      <c r="A310" s="176" t="s">
        <v>118</v>
      </c>
      <c r="B310" s="176"/>
      <c r="C310" s="57">
        <v>1471.6</v>
      </c>
      <c r="D310" s="84"/>
      <c r="E310" s="65"/>
      <c r="F310" s="65"/>
      <c r="G310" s="57">
        <f t="shared" ref="G310:I310" si="55">SUM(G307:G309)</f>
        <v>9617487.7599999998</v>
      </c>
      <c r="H310" s="57">
        <f t="shared" si="55"/>
        <v>9617487.7599999998</v>
      </c>
      <c r="I310" s="57">
        <f t="shared" si="55"/>
        <v>0</v>
      </c>
      <c r="J310" s="57"/>
    </row>
    <row r="311" spans="1:10" s="38" customFormat="1" ht="12" customHeight="1" x14ac:dyDescent="0.2">
      <c r="A311" s="243" t="s">
        <v>208</v>
      </c>
      <c r="B311" s="243"/>
      <c r="C311" s="243"/>
      <c r="D311" s="243"/>
      <c r="E311" s="243"/>
      <c r="F311" s="243"/>
      <c r="G311" s="243"/>
      <c r="H311" s="243"/>
      <c r="I311" s="243"/>
      <c r="J311" s="243"/>
    </row>
    <row r="312" spans="1:10" s="38" customFormat="1" ht="12" customHeight="1" x14ac:dyDescent="0.2">
      <c r="A312" s="78">
        <v>243</v>
      </c>
      <c r="B312" s="92" t="s">
        <v>72</v>
      </c>
      <c r="C312" s="101"/>
      <c r="D312" s="102"/>
      <c r="E312" s="101"/>
      <c r="F312" s="101"/>
      <c r="G312" s="57">
        <v>2389757.84</v>
      </c>
      <c r="H312" s="57">
        <v>2389757.84</v>
      </c>
      <c r="I312" s="62">
        <f t="shared" ref="I312" si="56">H312-G312</f>
        <v>0</v>
      </c>
      <c r="J312" s="62"/>
    </row>
    <row r="313" spans="1:10" s="38" customFormat="1" ht="43.5" customHeight="1" x14ac:dyDescent="0.2">
      <c r="A313" s="244" t="s">
        <v>151</v>
      </c>
      <c r="B313" s="244"/>
      <c r="C313" s="101"/>
      <c r="D313" s="102"/>
      <c r="E313" s="101"/>
      <c r="F313" s="101"/>
      <c r="G313" s="101">
        <f t="shared" ref="G313:I313" si="57">SUM(G312)</f>
        <v>2389757.84</v>
      </c>
      <c r="H313" s="101">
        <f t="shared" si="57"/>
        <v>2389757.84</v>
      </c>
      <c r="I313" s="101">
        <f t="shared" si="57"/>
        <v>0</v>
      </c>
      <c r="J313" s="101"/>
    </row>
    <row r="314" spans="1:10" s="38" customFormat="1" ht="12" customHeight="1" x14ac:dyDescent="0.2">
      <c r="A314" s="243" t="s">
        <v>136</v>
      </c>
      <c r="B314" s="243"/>
      <c r="C314" s="243"/>
      <c r="D314" s="243"/>
      <c r="E314" s="243"/>
      <c r="F314" s="243"/>
      <c r="G314" s="243"/>
      <c r="H314" s="243"/>
      <c r="I314" s="243"/>
      <c r="J314" s="243"/>
    </row>
    <row r="315" spans="1:10" s="38" customFormat="1" ht="12" customHeight="1" x14ac:dyDescent="0.2">
      <c r="A315" s="78">
        <v>244</v>
      </c>
      <c r="B315" s="86" t="s">
        <v>73</v>
      </c>
      <c r="C315" s="85"/>
      <c r="D315" s="79"/>
      <c r="E315" s="65"/>
      <c r="F315" s="65"/>
      <c r="G315" s="57">
        <v>2711137.78</v>
      </c>
      <c r="H315" s="57">
        <v>2711137.78</v>
      </c>
      <c r="I315" s="62">
        <f t="shared" ref="I315:I316" si="58">H315-G315</f>
        <v>0</v>
      </c>
      <c r="J315" s="62"/>
    </row>
    <row r="316" spans="1:10" s="38" customFormat="1" ht="12" customHeight="1" x14ac:dyDescent="0.2">
      <c r="A316" s="118">
        <v>245</v>
      </c>
      <c r="B316" s="75" t="s">
        <v>686</v>
      </c>
      <c r="C316" s="85"/>
      <c r="D316" s="79"/>
      <c r="E316" s="65"/>
      <c r="F316" s="65"/>
      <c r="G316" s="57">
        <v>2738078.43</v>
      </c>
      <c r="H316" s="57">
        <v>2738078.43</v>
      </c>
      <c r="I316" s="62">
        <f t="shared" si="58"/>
        <v>0</v>
      </c>
      <c r="J316" s="62"/>
    </row>
    <row r="317" spans="1:10" s="38" customFormat="1" ht="43.5" customHeight="1" x14ac:dyDescent="0.2">
      <c r="A317" s="245" t="s">
        <v>135</v>
      </c>
      <c r="B317" s="246"/>
      <c r="C317" s="101"/>
      <c r="D317" s="102"/>
      <c r="E317" s="101"/>
      <c r="F317" s="101"/>
      <c r="G317" s="101">
        <f t="shared" ref="G317:I317" si="59">SUM(G315:G316)</f>
        <v>5449216.21</v>
      </c>
      <c r="H317" s="101">
        <f t="shared" si="59"/>
        <v>5449216.21</v>
      </c>
      <c r="I317" s="101">
        <f t="shared" si="59"/>
        <v>0</v>
      </c>
      <c r="J317" s="101"/>
    </row>
    <row r="318" spans="1:10" s="38" customFormat="1" ht="12" customHeight="1" x14ac:dyDescent="0.2">
      <c r="A318" s="243" t="s">
        <v>726</v>
      </c>
      <c r="B318" s="243"/>
      <c r="C318" s="243"/>
      <c r="D318" s="243"/>
      <c r="E318" s="243"/>
      <c r="F318" s="243"/>
      <c r="G318" s="243"/>
      <c r="H318" s="243"/>
      <c r="I318" s="243"/>
      <c r="J318" s="243"/>
    </row>
    <row r="319" spans="1:10" s="38" customFormat="1" ht="12" customHeight="1" x14ac:dyDescent="0.2">
      <c r="A319" s="78">
        <v>246</v>
      </c>
      <c r="B319" s="92" t="s">
        <v>728</v>
      </c>
      <c r="C319" s="101"/>
      <c r="D319" s="102"/>
      <c r="E319" s="101"/>
      <c r="F319" s="101"/>
      <c r="G319" s="57">
        <v>401807.01</v>
      </c>
      <c r="H319" s="57">
        <v>401807.01</v>
      </c>
      <c r="I319" s="62">
        <f t="shared" ref="I319" si="60">H319-G319</f>
        <v>0</v>
      </c>
      <c r="J319" s="62"/>
    </row>
    <row r="320" spans="1:10" s="38" customFormat="1" ht="30.75" customHeight="1" x14ac:dyDescent="0.2">
      <c r="A320" s="244" t="s">
        <v>727</v>
      </c>
      <c r="B320" s="244"/>
      <c r="C320" s="101"/>
      <c r="D320" s="102"/>
      <c r="E320" s="101"/>
      <c r="F320" s="101"/>
      <c r="G320" s="101">
        <f t="shared" ref="G320:I320" si="61">SUM(G319)</f>
        <v>401807.01</v>
      </c>
      <c r="H320" s="101">
        <f t="shared" si="61"/>
        <v>401807.01</v>
      </c>
      <c r="I320" s="101">
        <f t="shared" si="61"/>
        <v>0</v>
      </c>
      <c r="J320" s="101"/>
    </row>
    <row r="321" spans="1:10" s="38" customFormat="1" ht="12" customHeight="1" x14ac:dyDescent="0.2">
      <c r="A321" s="177" t="s">
        <v>215</v>
      </c>
      <c r="B321" s="178"/>
      <c r="C321" s="178"/>
      <c r="D321" s="178"/>
      <c r="E321" s="178"/>
      <c r="F321" s="178"/>
      <c r="G321" s="178"/>
      <c r="H321" s="178"/>
      <c r="I321" s="178"/>
      <c r="J321" s="178"/>
    </row>
    <row r="322" spans="1:10" s="38" customFormat="1" ht="12" customHeight="1" x14ac:dyDescent="0.2">
      <c r="A322" s="58">
        <v>247</v>
      </c>
      <c r="B322" s="119" t="s">
        <v>76</v>
      </c>
      <c r="C322" s="57"/>
      <c r="D322" s="66"/>
      <c r="E322" s="57"/>
      <c r="F322" s="57"/>
      <c r="G322" s="57">
        <v>3138711.03</v>
      </c>
      <c r="H322" s="57">
        <v>3138711.03</v>
      </c>
      <c r="I322" s="62">
        <f t="shared" ref="I322:I323" si="62">H322-G322</f>
        <v>0</v>
      </c>
      <c r="J322" s="62"/>
    </row>
    <row r="323" spans="1:10" s="38" customFormat="1" ht="12" customHeight="1" x14ac:dyDescent="0.2">
      <c r="A323" s="58">
        <v>248</v>
      </c>
      <c r="B323" s="119" t="s">
        <v>77</v>
      </c>
      <c r="C323" s="57">
        <v>894.2</v>
      </c>
      <c r="D323" s="66"/>
      <c r="E323" s="57"/>
      <c r="F323" s="57"/>
      <c r="G323" s="57">
        <v>3854030.7</v>
      </c>
      <c r="H323" s="57">
        <v>3854030.7</v>
      </c>
      <c r="I323" s="62">
        <f t="shared" si="62"/>
        <v>0</v>
      </c>
      <c r="J323" s="62"/>
    </row>
    <row r="324" spans="1:10" s="38" customFormat="1" ht="43.5" customHeight="1" x14ac:dyDescent="0.2">
      <c r="A324" s="176" t="s">
        <v>216</v>
      </c>
      <c r="B324" s="176"/>
      <c r="C324" s="57">
        <v>894.2</v>
      </c>
      <c r="D324" s="84"/>
      <c r="E324" s="65"/>
      <c r="F324" s="65"/>
      <c r="G324" s="57">
        <f t="shared" ref="G324:I324" si="63">SUM(G322:G323)</f>
        <v>6992741.7300000004</v>
      </c>
      <c r="H324" s="57">
        <f t="shared" si="63"/>
        <v>6992741.7300000004</v>
      </c>
      <c r="I324" s="57">
        <f t="shared" si="63"/>
        <v>0</v>
      </c>
      <c r="J324" s="57"/>
    </row>
    <row r="325" spans="1:10" s="38" customFormat="1" ht="12" customHeight="1" x14ac:dyDescent="0.2">
      <c r="A325" s="173" t="s">
        <v>152</v>
      </c>
      <c r="B325" s="174"/>
      <c r="C325" s="174"/>
      <c r="D325" s="174"/>
      <c r="E325" s="174"/>
      <c r="F325" s="174"/>
      <c r="G325" s="174"/>
      <c r="H325" s="174"/>
      <c r="I325" s="174"/>
      <c r="J325" s="174"/>
    </row>
    <row r="326" spans="1:10" s="38" customFormat="1" ht="12" customHeight="1" x14ac:dyDescent="0.2">
      <c r="A326" s="58">
        <v>249</v>
      </c>
      <c r="B326" s="119" t="s">
        <v>79</v>
      </c>
      <c r="C326" s="57">
        <v>909.2</v>
      </c>
      <c r="D326" s="66"/>
      <c r="E326" s="57"/>
      <c r="F326" s="57"/>
      <c r="G326" s="57">
        <v>3913033.05</v>
      </c>
      <c r="H326" s="57">
        <v>3913033.05</v>
      </c>
      <c r="I326" s="62">
        <f t="shared" ref="I326:I327" si="64">H326-G326</f>
        <v>0</v>
      </c>
      <c r="J326" s="62"/>
    </row>
    <row r="327" spans="1:10" s="38" customFormat="1" ht="12" customHeight="1" x14ac:dyDescent="0.2">
      <c r="A327" s="58">
        <v>250</v>
      </c>
      <c r="B327" s="119" t="s">
        <v>80</v>
      </c>
      <c r="C327" s="57">
        <v>562.4</v>
      </c>
      <c r="D327" s="66"/>
      <c r="E327" s="57"/>
      <c r="F327" s="57"/>
      <c r="G327" s="57">
        <v>2081776.58</v>
      </c>
      <c r="H327" s="57">
        <v>2081776.58</v>
      </c>
      <c r="I327" s="62">
        <f t="shared" si="64"/>
        <v>0</v>
      </c>
      <c r="J327" s="62"/>
    </row>
    <row r="328" spans="1:10" s="38" customFormat="1" ht="25.5" customHeight="1" x14ac:dyDescent="0.2">
      <c r="A328" s="176" t="s">
        <v>153</v>
      </c>
      <c r="B328" s="176"/>
      <c r="C328" s="57">
        <v>1471.6</v>
      </c>
      <c r="D328" s="84"/>
      <c r="E328" s="65"/>
      <c r="F328" s="65"/>
      <c r="G328" s="57">
        <f t="shared" ref="G328:I328" si="65">SUM(G326:G327)</f>
        <v>5994809.6299999999</v>
      </c>
      <c r="H328" s="57">
        <f t="shared" si="65"/>
        <v>5994809.6299999999</v>
      </c>
      <c r="I328" s="57">
        <f t="shared" si="65"/>
        <v>0</v>
      </c>
      <c r="J328" s="57"/>
    </row>
    <row r="329" spans="1:10" s="38" customFormat="1" ht="12" customHeight="1" x14ac:dyDescent="0.2">
      <c r="A329" s="173" t="s">
        <v>154</v>
      </c>
      <c r="B329" s="174"/>
      <c r="C329" s="174"/>
      <c r="D329" s="174"/>
      <c r="E329" s="174"/>
      <c r="F329" s="174"/>
      <c r="G329" s="174"/>
      <c r="H329" s="174"/>
      <c r="I329" s="174"/>
      <c r="J329" s="174"/>
    </row>
    <row r="330" spans="1:10" s="38" customFormat="1" ht="12" customHeight="1" x14ac:dyDescent="0.2">
      <c r="A330" s="58">
        <v>251</v>
      </c>
      <c r="B330" s="75" t="s">
        <v>86</v>
      </c>
      <c r="C330" s="57">
        <v>909.2</v>
      </c>
      <c r="D330" s="66"/>
      <c r="E330" s="57"/>
      <c r="F330" s="57"/>
      <c r="G330" s="57">
        <v>3701681.09</v>
      </c>
      <c r="H330" s="57">
        <v>3701681.09</v>
      </c>
      <c r="I330" s="62">
        <f t="shared" ref="I330:I331" si="66">H330-G330</f>
        <v>0</v>
      </c>
      <c r="J330" s="62"/>
    </row>
    <row r="331" spans="1:10" s="38" customFormat="1" ht="12" customHeight="1" x14ac:dyDescent="0.2">
      <c r="A331" s="58">
        <v>252</v>
      </c>
      <c r="B331" s="75" t="s">
        <v>88</v>
      </c>
      <c r="C331" s="57">
        <v>562.4</v>
      </c>
      <c r="D331" s="66"/>
      <c r="E331" s="57"/>
      <c r="F331" s="57"/>
      <c r="G331" s="57">
        <v>4221808.32</v>
      </c>
      <c r="H331" s="57">
        <v>4221808.32</v>
      </c>
      <c r="I331" s="62">
        <f t="shared" si="66"/>
        <v>0</v>
      </c>
      <c r="J331" s="62"/>
    </row>
    <row r="332" spans="1:10" s="38" customFormat="1" ht="27.75" customHeight="1" x14ac:dyDescent="0.2">
      <c r="A332" s="176" t="s">
        <v>155</v>
      </c>
      <c r="B332" s="176"/>
      <c r="C332" s="57">
        <v>1471.6</v>
      </c>
      <c r="D332" s="84"/>
      <c r="E332" s="65"/>
      <c r="F332" s="65"/>
      <c r="G332" s="57">
        <f t="shared" ref="G332:I332" si="67">SUM(G330:G331)</f>
        <v>7923489.4100000001</v>
      </c>
      <c r="H332" s="57">
        <f t="shared" si="67"/>
        <v>7923489.4100000001</v>
      </c>
      <c r="I332" s="57">
        <f t="shared" si="67"/>
        <v>0</v>
      </c>
      <c r="J332" s="57"/>
    </row>
    <row r="333" spans="1:10" s="38" customFormat="1" ht="12" customHeight="1" x14ac:dyDescent="0.2">
      <c r="A333" s="243" t="s">
        <v>157</v>
      </c>
      <c r="B333" s="243"/>
      <c r="C333" s="243"/>
      <c r="D333" s="243"/>
      <c r="E333" s="243"/>
      <c r="F333" s="243"/>
      <c r="G333" s="243"/>
      <c r="H333" s="243"/>
      <c r="I333" s="243"/>
      <c r="J333" s="243"/>
    </row>
    <row r="334" spans="1:10" s="38" customFormat="1" ht="12" customHeight="1" x14ac:dyDescent="0.2">
      <c r="A334" s="58">
        <v>253</v>
      </c>
      <c r="B334" s="75" t="s">
        <v>351</v>
      </c>
      <c r="C334" s="122"/>
      <c r="D334" s="122"/>
      <c r="E334" s="122"/>
      <c r="F334" s="122"/>
      <c r="G334" s="57">
        <v>1795262.07</v>
      </c>
      <c r="H334" s="57">
        <v>1795262.07</v>
      </c>
      <c r="I334" s="62">
        <f t="shared" ref="I334:I337" si="68">H334-G334</f>
        <v>0</v>
      </c>
      <c r="J334" s="62"/>
    </row>
    <row r="335" spans="1:10" s="38" customFormat="1" ht="12" customHeight="1" x14ac:dyDescent="0.2">
      <c r="A335" s="58">
        <v>254</v>
      </c>
      <c r="B335" s="119" t="s">
        <v>90</v>
      </c>
      <c r="C335" s="122"/>
      <c r="D335" s="122"/>
      <c r="E335" s="122"/>
      <c r="F335" s="122"/>
      <c r="G335" s="57">
        <v>1941645.92</v>
      </c>
      <c r="H335" s="57">
        <v>1941645.92</v>
      </c>
      <c r="I335" s="62">
        <f t="shared" si="68"/>
        <v>0</v>
      </c>
      <c r="J335" s="62"/>
    </row>
    <row r="336" spans="1:10" s="38" customFormat="1" ht="12" customHeight="1" x14ac:dyDescent="0.2">
      <c r="A336" s="58">
        <v>255</v>
      </c>
      <c r="B336" s="119" t="s">
        <v>91</v>
      </c>
      <c r="C336" s="101"/>
      <c r="D336" s="102"/>
      <c r="E336" s="101"/>
      <c r="F336" s="101"/>
      <c r="G336" s="57">
        <v>2203335.92</v>
      </c>
      <c r="H336" s="57">
        <v>2203335.92</v>
      </c>
      <c r="I336" s="62">
        <f t="shared" si="68"/>
        <v>0</v>
      </c>
      <c r="J336" s="62"/>
    </row>
    <row r="337" spans="1:10" s="38" customFormat="1" ht="12" customHeight="1" x14ac:dyDescent="0.2">
      <c r="A337" s="58">
        <v>256</v>
      </c>
      <c r="B337" s="119" t="s">
        <v>691</v>
      </c>
      <c r="C337" s="101"/>
      <c r="D337" s="102"/>
      <c r="E337" s="101"/>
      <c r="F337" s="101"/>
      <c r="G337" s="57">
        <v>1537529.67</v>
      </c>
      <c r="H337" s="57">
        <v>1537529.67</v>
      </c>
      <c r="I337" s="62">
        <f t="shared" si="68"/>
        <v>0</v>
      </c>
      <c r="J337" s="62"/>
    </row>
    <row r="338" spans="1:10" s="38" customFormat="1" ht="43.5" customHeight="1" x14ac:dyDescent="0.2">
      <c r="A338" s="244" t="s">
        <v>156</v>
      </c>
      <c r="B338" s="244"/>
      <c r="C338" s="101"/>
      <c r="D338" s="102"/>
      <c r="E338" s="101"/>
      <c r="F338" s="101"/>
      <c r="G338" s="101">
        <f t="shared" ref="G338:I338" si="69">SUM(G334:G337)</f>
        <v>7477773.5800000001</v>
      </c>
      <c r="H338" s="101">
        <f t="shared" si="69"/>
        <v>7477773.5800000001</v>
      </c>
      <c r="I338" s="101">
        <f t="shared" si="69"/>
        <v>0</v>
      </c>
      <c r="J338" s="101"/>
    </row>
    <row r="339" spans="1:10" s="38" customFormat="1" ht="12" customHeight="1" x14ac:dyDescent="0.2">
      <c r="A339" s="243" t="s">
        <v>242</v>
      </c>
      <c r="B339" s="243"/>
      <c r="C339" s="243"/>
      <c r="D339" s="243"/>
      <c r="E339" s="243"/>
      <c r="F339" s="243"/>
      <c r="G339" s="243"/>
      <c r="H339" s="243"/>
      <c r="I339" s="243"/>
      <c r="J339" s="243"/>
    </row>
    <row r="340" spans="1:10" s="38" customFormat="1" ht="12" customHeight="1" x14ac:dyDescent="0.2">
      <c r="A340" s="58">
        <v>257</v>
      </c>
      <c r="B340" s="119" t="s">
        <v>92</v>
      </c>
      <c r="C340" s="101"/>
      <c r="D340" s="102"/>
      <c r="E340" s="101"/>
      <c r="F340" s="101"/>
      <c r="G340" s="57">
        <v>3956278.9</v>
      </c>
      <c r="H340" s="57">
        <v>3956278.9</v>
      </c>
      <c r="I340" s="62">
        <f t="shared" ref="I340" si="70">H340-G340</f>
        <v>0</v>
      </c>
      <c r="J340" s="62"/>
    </row>
    <row r="341" spans="1:10" s="38" customFormat="1" ht="30.75" customHeight="1" x14ac:dyDescent="0.2">
      <c r="A341" s="244" t="s">
        <v>243</v>
      </c>
      <c r="B341" s="244"/>
      <c r="C341" s="101"/>
      <c r="D341" s="102"/>
      <c r="E341" s="101"/>
      <c r="F341" s="101"/>
      <c r="G341" s="101">
        <f t="shared" ref="G341:I341" si="71">SUM(G340)</f>
        <v>3956278.9</v>
      </c>
      <c r="H341" s="101">
        <f t="shared" si="71"/>
        <v>3956278.9</v>
      </c>
      <c r="I341" s="101">
        <f t="shared" si="71"/>
        <v>0</v>
      </c>
      <c r="J341" s="101"/>
    </row>
    <row r="342" spans="1:10" s="38" customFormat="1" ht="12" customHeight="1" x14ac:dyDescent="0.2">
      <c r="A342" s="173" t="s">
        <v>159</v>
      </c>
      <c r="B342" s="174"/>
      <c r="C342" s="174"/>
      <c r="D342" s="174"/>
      <c r="E342" s="174"/>
      <c r="F342" s="174"/>
      <c r="G342" s="174"/>
      <c r="H342" s="174"/>
      <c r="I342" s="174"/>
      <c r="J342" s="174"/>
    </row>
    <row r="343" spans="1:10" s="38" customFormat="1" ht="12" customHeight="1" x14ac:dyDescent="0.2">
      <c r="A343" s="58">
        <v>258</v>
      </c>
      <c r="B343" s="75" t="s">
        <v>100</v>
      </c>
      <c r="C343" s="57">
        <v>1289.5999999999999</v>
      </c>
      <c r="D343" s="66"/>
      <c r="E343" s="57"/>
      <c r="F343" s="57"/>
      <c r="G343" s="57">
        <v>5179896.5599999996</v>
      </c>
      <c r="H343" s="57">
        <v>5179896.5599999996</v>
      </c>
      <c r="I343" s="62">
        <f t="shared" ref="I343:I350" si="72">H343-G343</f>
        <v>0</v>
      </c>
      <c r="J343" s="62"/>
    </row>
    <row r="344" spans="1:10" s="38" customFormat="1" ht="12" customHeight="1" x14ac:dyDescent="0.2">
      <c r="A344" s="58">
        <v>259</v>
      </c>
      <c r="B344" s="75" t="s">
        <v>101</v>
      </c>
      <c r="C344" s="57"/>
      <c r="D344" s="66"/>
      <c r="E344" s="57"/>
      <c r="F344" s="57"/>
      <c r="G344" s="57">
        <v>4020006.85</v>
      </c>
      <c r="H344" s="57">
        <v>4020006.85</v>
      </c>
      <c r="I344" s="62">
        <f t="shared" si="72"/>
        <v>0</v>
      </c>
      <c r="J344" s="62"/>
    </row>
    <row r="345" spans="1:10" s="38" customFormat="1" ht="12" customHeight="1" x14ac:dyDescent="0.2">
      <c r="A345" s="58">
        <v>260</v>
      </c>
      <c r="B345" s="75" t="s">
        <v>102</v>
      </c>
      <c r="C345" s="57"/>
      <c r="D345" s="66"/>
      <c r="E345" s="57"/>
      <c r="F345" s="57"/>
      <c r="G345" s="57">
        <v>5667220</v>
      </c>
      <c r="H345" s="57">
        <v>5667220</v>
      </c>
      <c r="I345" s="62">
        <f t="shared" si="72"/>
        <v>0</v>
      </c>
      <c r="J345" s="62"/>
    </row>
    <row r="346" spans="1:10" s="38" customFormat="1" ht="12" customHeight="1" x14ac:dyDescent="0.2">
      <c r="A346" s="58">
        <v>261</v>
      </c>
      <c r="B346" s="75" t="s">
        <v>103</v>
      </c>
      <c r="C346" s="57"/>
      <c r="D346" s="66"/>
      <c r="E346" s="57"/>
      <c r="F346" s="57"/>
      <c r="G346" s="57">
        <v>2838437.43</v>
      </c>
      <c r="H346" s="57">
        <v>2838437.43</v>
      </c>
      <c r="I346" s="62">
        <f t="shared" si="72"/>
        <v>0</v>
      </c>
      <c r="J346" s="62"/>
    </row>
    <row r="347" spans="1:10" s="38" customFormat="1" ht="12" customHeight="1" x14ac:dyDescent="0.2">
      <c r="A347" s="58">
        <v>262</v>
      </c>
      <c r="B347" s="75" t="s">
        <v>104</v>
      </c>
      <c r="C347" s="57"/>
      <c r="D347" s="66"/>
      <c r="E347" s="57"/>
      <c r="F347" s="57"/>
      <c r="G347" s="57">
        <v>3864784.94</v>
      </c>
      <c r="H347" s="57">
        <v>3864784.94</v>
      </c>
      <c r="I347" s="62">
        <f t="shared" si="72"/>
        <v>0</v>
      </c>
      <c r="J347" s="62"/>
    </row>
    <row r="348" spans="1:10" s="38" customFormat="1" ht="12" customHeight="1" x14ac:dyDescent="0.2">
      <c r="A348" s="58">
        <v>263</v>
      </c>
      <c r="B348" s="75" t="s">
        <v>107</v>
      </c>
      <c r="C348" s="57"/>
      <c r="D348" s="66"/>
      <c r="E348" s="57"/>
      <c r="F348" s="57"/>
      <c r="G348" s="57">
        <v>3050030.25</v>
      </c>
      <c r="H348" s="57">
        <v>3050030.25</v>
      </c>
      <c r="I348" s="62">
        <f t="shared" si="72"/>
        <v>0</v>
      </c>
      <c r="J348" s="62"/>
    </row>
    <row r="349" spans="1:10" s="38" customFormat="1" ht="12" customHeight="1" x14ac:dyDescent="0.2">
      <c r="A349" s="58">
        <v>264</v>
      </c>
      <c r="B349" s="75" t="s">
        <v>110</v>
      </c>
      <c r="C349" s="57"/>
      <c r="D349" s="66"/>
      <c r="E349" s="57"/>
      <c r="F349" s="57"/>
      <c r="G349" s="57">
        <v>2104737.92</v>
      </c>
      <c r="H349" s="57">
        <v>2104737.92</v>
      </c>
      <c r="I349" s="62">
        <f t="shared" si="72"/>
        <v>0</v>
      </c>
      <c r="J349" s="62"/>
    </row>
    <row r="350" spans="1:10" s="38" customFormat="1" ht="12" customHeight="1" x14ac:dyDescent="0.2">
      <c r="A350" s="58">
        <v>265</v>
      </c>
      <c r="B350" s="75" t="s">
        <v>697</v>
      </c>
      <c r="C350" s="57"/>
      <c r="D350" s="66"/>
      <c r="E350" s="57"/>
      <c r="F350" s="57"/>
      <c r="G350" s="57">
        <v>5066796.5</v>
      </c>
      <c r="H350" s="57">
        <v>5066796.5</v>
      </c>
      <c r="I350" s="62">
        <f t="shared" si="72"/>
        <v>0</v>
      </c>
      <c r="J350" s="62"/>
    </row>
    <row r="351" spans="1:10" s="38" customFormat="1" ht="43.5" customHeight="1" x14ac:dyDescent="0.2">
      <c r="A351" s="176" t="s">
        <v>158</v>
      </c>
      <c r="B351" s="176"/>
      <c r="C351" s="57">
        <v>1289.5999999999999</v>
      </c>
      <c r="D351" s="84"/>
      <c r="E351" s="65"/>
      <c r="F351" s="65"/>
      <c r="G351" s="57">
        <f t="shared" ref="G351:I351" si="73">SUM(G343:G350)</f>
        <v>31791910.450000003</v>
      </c>
      <c r="H351" s="57">
        <f t="shared" si="73"/>
        <v>31791910.450000003</v>
      </c>
      <c r="I351" s="57">
        <f t="shared" si="73"/>
        <v>0</v>
      </c>
      <c r="J351" s="57"/>
    </row>
    <row r="352" spans="1:10" s="38" customFormat="1" ht="12" customHeight="1" x14ac:dyDescent="0.2">
      <c r="A352" s="243" t="s">
        <v>246</v>
      </c>
      <c r="B352" s="243"/>
      <c r="C352" s="243"/>
      <c r="D352" s="243"/>
      <c r="E352" s="243"/>
      <c r="F352" s="243"/>
      <c r="G352" s="243"/>
      <c r="H352" s="243"/>
      <c r="I352" s="243"/>
      <c r="J352" s="243"/>
    </row>
    <row r="353" spans="1:10" s="38" customFormat="1" ht="12" customHeight="1" x14ac:dyDescent="0.2">
      <c r="A353" s="58">
        <v>266</v>
      </c>
      <c r="B353" s="119" t="s">
        <v>111</v>
      </c>
      <c r="C353" s="101"/>
      <c r="D353" s="102"/>
      <c r="E353" s="101"/>
      <c r="F353" s="101"/>
      <c r="G353" s="57">
        <v>3075567.28</v>
      </c>
      <c r="H353" s="57">
        <v>2847140.13</v>
      </c>
      <c r="I353" s="62">
        <f t="shared" ref="I353" si="74">H353-G353</f>
        <v>-228427.14999999991</v>
      </c>
      <c r="J353" s="62" t="s">
        <v>732</v>
      </c>
    </row>
    <row r="354" spans="1:10" s="38" customFormat="1" ht="26.25" customHeight="1" x14ac:dyDescent="0.2">
      <c r="A354" s="244" t="s">
        <v>247</v>
      </c>
      <c r="B354" s="244"/>
      <c r="C354" s="101"/>
      <c r="D354" s="102"/>
      <c r="E354" s="101"/>
      <c r="F354" s="101"/>
      <c r="G354" s="101">
        <f t="shared" ref="G354:I354" si="75">SUM(G353)</f>
        <v>3075567.28</v>
      </c>
      <c r="H354" s="101">
        <f t="shared" si="75"/>
        <v>2847140.13</v>
      </c>
      <c r="I354" s="101">
        <f t="shared" si="75"/>
        <v>-228427.14999999991</v>
      </c>
      <c r="J354" s="101"/>
    </row>
    <row r="355" spans="1:10" ht="12.75" customHeight="1" x14ac:dyDescent="0.2"/>
    <row r="356" spans="1:10" ht="12.75" customHeight="1" x14ac:dyDescent="0.2">
      <c r="B356" s="40" t="s">
        <v>730</v>
      </c>
    </row>
    <row r="357" spans="1:10" ht="12.75" customHeight="1" x14ac:dyDescent="0.2">
      <c r="B357" s="40" t="s">
        <v>731</v>
      </c>
    </row>
    <row r="358" spans="1:10" ht="12.75" customHeight="1" x14ac:dyDescent="0.2"/>
    <row r="359" spans="1:10" ht="12.75" customHeight="1" x14ac:dyDescent="0.2"/>
    <row r="360" spans="1:10" ht="12.75" customHeight="1" x14ac:dyDescent="0.2"/>
    <row r="361" spans="1:10" ht="12.75" customHeight="1" x14ac:dyDescent="0.2"/>
    <row r="362" spans="1:10" ht="12.75" customHeight="1" x14ac:dyDescent="0.2"/>
    <row r="363" spans="1:10" ht="12.75" customHeight="1" x14ac:dyDescent="0.2"/>
    <row r="364" spans="1:10" ht="12.75" customHeight="1" x14ac:dyDescent="0.2"/>
    <row r="365" spans="1:10" ht="12.75" customHeight="1" x14ac:dyDescent="0.2"/>
    <row r="366" spans="1:10" ht="12.75" customHeight="1" x14ac:dyDescent="0.2"/>
    <row r="367" spans="1:10" ht="12.75" customHeight="1" x14ac:dyDescent="0.2"/>
    <row r="368" spans="1:10" ht="12.75" customHeight="1" x14ac:dyDescent="0.2"/>
    <row r="374" spans="9:9" x14ac:dyDescent="0.2">
      <c r="I374" s="1">
        <f>I179+I220</f>
        <v>544470.91999999993</v>
      </c>
    </row>
  </sheetData>
  <autoFilter ref="A8:J368"/>
  <mergeCells count="90">
    <mergeCell ref="A1:J1"/>
    <mergeCell ref="A2:A7"/>
    <mergeCell ref="B2:B7"/>
    <mergeCell ref="C2:C4"/>
    <mergeCell ref="D2:D4"/>
    <mergeCell ref="G2:G6"/>
    <mergeCell ref="H2:H6"/>
    <mergeCell ref="I2:I6"/>
    <mergeCell ref="J2:J7"/>
    <mergeCell ref="C5:C7"/>
    <mergeCell ref="A182:B182"/>
    <mergeCell ref="D5:D7"/>
    <mergeCell ref="G7:I7"/>
    <mergeCell ref="A9:J9"/>
    <mergeCell ref="A10:B10"/>
    <mergeCell ref="A11:J11"/>
    <mergeCell ref="A161:B161"/>
    <mergeCell ref="A162:J162"/>
    <mergeCell ref="A171:B171"/>
    <mergeCell ref="A172:J172"/>
    <mergeCell ref="A176:B176"/>
    <mergeCell ref="A177:J177"/>
    <mergeCell ref="A221:B221"/>
    <mergeCell ref="A183:J183"/>
    <mergeCell ref="A187:B187"/>
    <mergeCell ref="A188:J188"/>
    <mergeCell ref="A195:B195"/>
    <mergeCell ref="A196:J196"/>
    <mergeCell ref="A201:B201"/>
    <mergeCell ref="A202:J202"/>
    <mergeCell ref="A214:B214"/>
    <mergeCell ref="A215:J215"/>
    <mergeCell ref="A246:B246"/>
    <mergeCell ref="A222:J222"/>
    <mergeCell ref="A224:B224"/>
    <mergeCell ref="A225:J225"/>
    <mergeCell ref="A230:B230"/>
    <mergeCell ref="A231:J231"/>
    <mergeCell ref="A233:B233"/>
    <mergeCell ref="A234:J234"/>
    <mergeCell ref="A240:B240"/>
    <mergeCell ref="A241:J241"/>
    <mergeCell ref="A243:B243"/>
    <mergeCell ref="A244:J244"/>
    <mergeCell ref="A276:B276"/>
    <mergeCell ref="A247:J247"/>
    <mergeCell ref="A250:B250"/>
    <mergeCell ref="A251:J251"/>
    <mergeCell ref="A257:B257"/>
    <mergeCell ref="A258:J258"/>
    <mergeCell ref="A260:B260"/>
    <mergeCell ref="A261:J261"/>
    <mergeCell ref="A269:B269"/>
    <mergeCell ref="A270:J270"/>
    <mergeCell ref="A272:B272"/>
    <mergeCell ref="A273:J273"/>
    <mergeCell ref="A305:B305"/>
    <mergeCell ref="A277:J277"/>
    <mergeCell ref="A281:B281"/>
    <mergeCell ref="A282:J282"/>
    <mergeCell ref="A285:B285"/>
    <mergeCell ref="A286:J286"/>
    <mergeCell ref="A295:B295"/>
    <mergeCell ref="A296:J296"/>
    <mergeCell ref="A298:B298"/>
    <mergeCell ref="A299:J299"/>
    <mergeCell ref="A302:B302"/>
    <mergeCell ref="A303:J303"/>
    <mergeCell ref="A328:B328"/>
    <mergeCell ref="A306:J306"/>
    <mergeCell ref="A310:B310"/>
    <mergeCell ref="A311:J311"/>
    <mergeCell ref="A313:B313"/>
    <mergeCell ref="A314:J314"/>
    <mergeCell ref="A317:B317"/>
    <mergeCell ref="A318:J318"/>
    <mergeCell ref="A320:B320"/>
    <mergeCell ref="A321:J321"/>
    <mergeCell ref="A324:B324"/>
    <mergeCell ref="A325:J325"/>
    <mergeCell ref="A342:J342"/>
    <mergeCell ref="A351:B351"/>
    <mergeCell ref="A352:J352"/>
    <mergeCell ref="A354:B354"/>
    <mergeCell ref="A329:J329"/>
    <mergeCell ref="A332:B332"/>
    <mergeCell ref="A333:J333"/>
    <mergeCell ref="A338:B338"/>
    <mergeCell ref="A339:J339"/>
    <mergeCell ref="A341:B341"/>
  </mergeCells>
  <pageMargins left="0.39370078740157483" right="0.31496062992125984" top="0.24" bottom="0.31496062992125984" header="0" footer="0"/>
  <pageSetup scale="91" fitToHeight="0" orientation="landscape" useFirstPageNumber="1" r:id="rId1"/>
  <headerFooter alignWithMargins="0">
    <oddFooter>&amp;C&amp;"Arial Narrow,обычный"&amp;12&amp;P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79"/>
  <sheetViews>
    <sheetView view="pageBreakPreview" zoomScaleNormal="100" zoomScaleSheetLayoutView="100" workbookViewId="0">
      <selection activeCell="H20" sqref="H20"/>
    </sheetView>
  </sheetViews>
  <sheetFormatPr defaultRowHeight="12.75" x14ac:dyDescent="0.2"/>
  <cols>
    <col min="1" max="1" width="4.1640625" style="2" customWidth="1"/>
    <col min="2" max="2" width="40.33203125" style="2" customWidth="1"/>
    <col min="3" max="3" width="10.5" style="2" hidden="1" customWidth="1"/>
    <col min="4" max="4" width="9.5" style="2" hidden="1" customWidth="1"/>
    <col min="5" max="5" width="11.6640625" style="1" hidden="1" customWidth="1"/>
    <col min="6" max="6" width="9.6640625" style="1" hidden="1" customWidth="1"/>
    <col min="7" max="7" width="19.6640625" style="1" customWidth="1"/>
    <col min="8" max="8" width="21" style="1" customWidth="1"/>
    <col min="9" max="9" width="25.83203125" style="1" customWidth="1"/>
    <col min="10" max="10" width="51.1640625" style="2" customWidth="1"/>
    <col min="11" max="16384" width="9.33203125" style="2"/>
  </cols>
  <sheetData>
    <row r="1" spans="1:10" s="4" customFormat="1" ht="58.5" customHeight="1" x14ac:dyDescent="0.2">
      <c r="A1" s="254" t="s">
        <v>729</v>
      </c>
      <c r="B1" s="255"/>
      <c r="C1" s="255"/>
      <c r="D1" s="255"/>
      <c r="E1" s="255"/>
      <c r="F1" s="255"/>
      <c r="G1" s="255"/>
      <c r="H1" s="255"/>
      <c r="I1" s="255"/>
      <c r="J1" s="256"/>
    </row>
    <row r="2" spans="1:10" s="40" customFormat="1" ht="21" customHeight="1" x14ac:dyDescent="0.2">
      <c r="A2" s="210" t="s">
        <v>241</v>
      </c>
      <c r="B2" s="210" t="s">
        <v>162</v>
      </c>
      <c r="C2" s="252" t="s">
        <v>253</v>
      </c>
      <c r="D2" s="252" t="s">
        <v>267</v>
      </c>
      <c r="E2" s="116"/>
      <c r="F2" s="116"/>
      <c r="G2" s="253" t="s">
        <v>709</v>
      </c>
      <c r="H2" s="257" t="s">
        <v>710</v>
      </c>
      <c r="I2" s="250" t="s">
        <v>711</v>
      </c>
      <c r="J2" s="250" t="s">
        <v>712</v>
      </c>
    </row>
    <row r="3" spans="1:10" s="40" customFormat="1" ht="21" customHeight="1" x14ac:dyDescent="0.2">
      <c r="A3" s="210"/>
      <c r="B3" s="210"/>
      <c r="C3" s="252"/>
      <c r="D3" s="252"/>
      <c r="E3" s="116"/>
      <c r="F3" s="116"/>
      <c r="G3" s="253"/>
      <c r="H3" s="257"/>
      <c r="I3" s="250"/>
      <c r="J3" s="250"/>
    </row>
    <row r="4" spans="1:10" s="40" customFormat="1" ht="78" customHeight="1" x14ac:dyDescent="0.2">
      <c r="A4" s="210"/>
      <c r="B4" s="210"/>
      <c r="C4" s="252"/>
      <c r="D4" s="252"/>
      <c r="E4" s="116"/>
      <c r="F4" s="116"/>
      <c r="G4" s="253"/>
      <c r="H4" s="257"/>
      <c r="I4" s="250"/>
      <c r="J4" s="250"/>
    </row>
    <row r="5" spans="1:10" s="40" customFormat="1" ht="9" customHeight="1" x14ac:dyDescent="0.2">
      <c r="A5" s="210"/>
      <c r="B5" s="210"/>
      <c r="C5" s="249" t="s">
        <v>228</v>
      </c>
      <c r="D5" s="249" t="s">
        <v>228</v>
      </c>
      <c r="E5" s="116"/>
      <c r="F5" s="116"/>
      <c r="G5" s="253"/>
      <c r="H5" s="257"/>
      <c r="I5" s="250"/>
      <c r="J5" s="250"/>
    </row>
    <row r="6" spans="1:10" s="40" customFormat="1" ht="9.75" customHeight="1" x14ac:dyDescent="0.2">
      <c r="A6" s="210"/>
      <c r="B6" s="210"/>
      <c r="C6" s="249"/>
      <c r="D6" s="249"/>
      <c r="E6" s="116"/>
      <c r="F6" s="116"/>
      <c r="G6" s="253"/>
      <c r="H6" s="257"/>
      <c r="I6" s="250"/>
      <c r="J6" s="250"/>
    </row>
    <row r="7" spans="1:10" s="40" customFormat="1" ht="25.5" customHeight="1" x14ac:dyDescent="0.2">
      <c r="A7" s="210"/>
      <c r="B7" s="210"/>
      <c r="C7" s="249"/>
      <c r="D7" s="249"/>
      <c r="E7" s="116"/>
      <c r="F7" s="116"/>
      <c r="G7" s="250" t="s">
        <v>167</v>
      </c>
      <c r="H7" s="250"/>
      <c r="I7" s="250"/>
      <c r="J7" s="250"/>
    </row>
    <row r="8" spans="1:10" s="40" customFormat="1" ht="12" customHeight="1" x14ac:dyDescent="0.2">
      <c r="A8" s="113" t="s">
        <v>168</v>
      </c>
      <c r="B8" s="113" t="s">
        <v>169</v>
      </c>
      <c r="C8" s="113"/>
      <c r="D8" s="113"/>
      <c r="E8" s="113"/>
      <c r="F8" s="113"/>
      <c r="G8" s="113">
        <v>3</v>
      </c>
      <c r="H8" s="99">
        <v>4</v>
      </c>
      <c r="I8" s="99">
        <v>5</v>
      </c>
      <c r="J8" s="113">
        <v>6</v>
      </c>
    </row>
    <row r="9" spans="1:10" s="38" customFormat="1" ht="12" customHeight="1" x14ac:dyDescent="0.2">
      <c r="A9" s="173" t="s">
        <v>352</v>
      </c>
      <c r="B9" s="174"/>
      <c r="C9" s="174"/>
      <c r="D9" s="174"/>
      <c r="E9" s="174"/>
      <c r="F9" s="174"/>
      <c r="G9" s="174"/>
      <c r="H9" s="174"/>
      <c r="I9" s="174"/>
      <c r="J9" s="175"/>
    </row>
    <row r="10" spans="1:10" s="38" customFormat="1" ht="15" customHeight="1" x14ac:dyDescent="0.2">
      <c r="A10" s="188" t="s">
        <v>353</v>
      </c>
      <c r="B10" s="188"/>
      <c r="C10" s="57" t="e">
        <v>#REF!</v>
      </c>
      <c r="D10" s="57"/>
      <c r="E10" s="57"/>
      <c r="F10" s="57"/>
      <c r="G10" s="57">
        <f>G160+G179+G191+G195+G200+G211+G216+G233+G238+G248+G251+G254+G258+G262+G265+G269+G272+G280+G292+G284+G297+G300+G303+G308+G312+G315+G319+G323+G330+G333+G326+G336+G346+G349+G364+G340+G219</f>
        <v>833777669.66000009</v>
      </c>
      <c r="H10" s="57">
        <f>H160+H179+H191+H195+H200+H211+H216+H233+H238+H248+H251+H254+H258+H262+H265+H269+H272+H280+H292+H284+H297+H300+H303+H308+H312+H315+H319+H323+H330+H333+H326+H336+H346+H349+H364+H340+H219</f>
        <v>1151575916.8200004</v>
      </c>
      <c r="I10" s="57">
        <f>I160+I179+I191+I195+I200+I211+I216+I233+I238+I248+I251+I254+I258+I262+I265+I269+I272+I280+I292+I284+I297+I300+I303+I308+I312+I315+I319+I323+I330+I333+I326+I336+I346+I349+I364+I340+I219</f>
        <v>317798247.16000003</v>
      </c>
      <c r="J10" s="42"/>
    </row>
    <row r="11" spans="1:10" s="38" customFormat="1" ht="12" customHeight="1" x14ac:dyDescent="0.2">
      <c r="A11" s="173" t="s">
        <v>181</v>
      </c>
      <c r="B11" s="174"/>
      <c r="C11" s="174"/>
      <c r="D11" s="174"/>
      <c r="E11" s="174"/>
      <c r="F11" s="174"/>
      <c r="G11" s="174"/>
      <c r="H11" s="174"/>
      <c r="I11" s="174"/>
      <c r="J11" s="175"/>
    </row>
    <row r="12" spans="1:10" s="38" customFormat="1" ht="30" customHeight="1" x14ac:dyDescent="0.2">
      <c r="A12" s="58">
        <v>1</v>
      </c>
      <c r="B12" s="64" t="s">
        <v>588</v>
      </c>
      <c r="C12" s="66">
        <v>2697.2</v>
      </c>
      <c r="D12" s="66"/>
      <c r="E12" s="67"/>
      <c r="F12" s="67"/>
      <c r="G12" s="127">
        <v>3473085.24</v>
      </c>
      <c r="H12" s="112">
        <v>4762688.5999999996</v>
      </c>
      <c r="I12" s="112">
        <f>H12-G12</f>
        <v>1289603.3599999994</v>
      </c>
      <c r="J12" s="39" t="s">
        <v>740</v>
      </c>
    </row>
    <row r="13" spans="1:10" s="38" customFormat="1" ht="30" customHeight="1" x14ac:dyDescent="0.2">
      <c r="A13" s="58">
        <v>2</v>
      </c>
      <c r="B13" s="64" t="s">
        <v>589</v>
      </c>
      <c r="C13" s="66">
        <v>2154.1</v>
      </c>
      <c r="D13" s="66"/>
      <c r="E13" s="67"/>
      <c r="F13" s="67"/>
      <c r="G13" s="127">
        <v>3311546.39</v>
      </c>
      <c r="H13" s="112">
        <v>4541168.2</v>
      </c>
      <c r="I13" s="112">
        <f t="shared" ref="I13:I70" si="0">H13-G13</f>
        <v>1229621.81</v>
      </c>
      <c r="J13" s="39" t="s">
        <v>740</v>
      </c>
    </row>
    <row r="14" spans="1:10" s="38" customFormat="1" ht="30" customHeight="1" x14ac:dyDescent="0.2">
      <c r="A14" s="58">
        <v>3</v>
      </c>
      <c r="B14" s="64" t="s">
        <v>592</v>
      </c>
      <c r="C14" s="66">
        <v>4019.9</v>
      </c>
      <c r="D14" s="66"/>
      <c r="E14" s="67"/>
      <c r="F14" s="67"/>
      <c r="G14" s="127">
        <v>1373080.21</v>
      </c>
      <c r="H14" s="112">
        <v>1882923.4</v>
      </c>
      <c r="I14" s="112">
        <f t="shared" si="0"/>
        <v>509843.18999999994</v>
      </c>
      <c r="J14" s="39" t="s">
        <v>740</v>
      </c>
    </row>
    <row r="15" spans="1:10" s="38" customFormat="1" ht="30" customHeight="1" x14ac:dyDescent="0.2">
      <c r="A15" s="58">
        <v>4</v>
      </c>
      <c r="B15" s="64" t="s">
        <v>593</v>
      </c>
      <c r="C15" s="66">
        <v>9829.9</v>
      </c>
      <c r="D15" s="66"/>
      <c r="E15" s="67"/>
      <c r="F15" s="67"/>
      <c r="G15" s="127">
        <v>3311546.39</v>
      </c>
      <c r="H15" s="112">
        <v>4541168.2</v>
      </c>
      <c r="I15" s="112">
        <f t="shared" si="0"/>
        <v>1229621.81</v>
      </c>
      <c r="J15" s="39" t="s">
        <v>740</v>
      </c>
    </row>
    <row r="16" spans="1:10" s="38" customFormat="1" ht="30" customHeight="1" x14ac:dyDescent="0.2">
      <c r="A16" s="58">
        <v>5</v>
      </c>
      <c r="B16" s="64" t="s">
        <v>590</v>
      </c>
      <c r="C16" s="66">
        <v>11948.5</v>
      </c>
      <c r="D16" s="66"/>
      <c r="E16" s="67"/>
      <c r="F16" s="67"/>
      <c r="G16" s="127">
        <v>1534619.06</v>
      </c>
      <c r="H16" s="112">
        <v>2104443.7999999998</v>
      </c>
      <c r="I16" s="112">
        <f t="shared" si="0"/>
        <v>569824.73999999976</v>
      </c>
      <c r="J16" s="39" t="s">
        <v>740</v>
      </c>
    </row>
    <row r="17" spans="1:10" s="38" customFormat="1" ht="30" customHeight="1" x14ac:dyDescent="0.2">
      <c r="A17" s="58">
        <v>6</v>
      </c>
      <c r="B17" s="64" t="s">
        <v>591</v>
      </c>
      <c r="C17" s="66">
        <v>3415</v>
      </c>
      <c r="D17" s="66"/>
      <c r="E17" s="67"/>
      <c r="F17" s="67"/>
      <c r="G17" s="127">
        <v>3412508.17</v>
      </c>
      <c r="H17" s="112">
        <v>4679618.45</v>
      </c>
      <c r="I17" s="112">
        <f t="shared" si="0"/>
        <v>1267110.2800000003</v>
      </c>
      <c r="J17" s="39" t="s">
        <v>740</v>
      </c>
    </row>
    <row r="18" spans="1:10" s="38" customFormat="1" ht="30" customHeight="1" x14ac:dyDescent="0.2">
      <c r="A18" s="58">
        <v>7</v>
      </c>
      <c r="B18" s="59" t="s">
        <v>121</v>
      </c>
      <c r="C18" s="66">
        <v>2028</v>
      </c>
      <c r="D18" s="66"/>
      <c r="E18" s="67"/>
      <c r="F18" s="67"/>
      <c r="G18" s="127">
        <v>1416363.64</v>
      </c>
      <c r="H18" s="112">
        <v>2007730.32</v>
      </c>
      <c r="I18" s="112">
        <f t="shared" si="0"/>
        <v>591366.68000000017</v>
      </c>
      <c r="J18" s="39" t="s">
        <v>740</v>
      </c>
    </row>
    <row r="19" spans="1:10" s="38" customFormat="1" ht="30" customHeight="1" x14ac:dyDescent="0.2">
      <c r="A19" s="58">
        <v>8</v>
      </c>
      <c r="B19" s="59" t="s">
        <v>122</v>
      </c>
      <c r="C19" s="66">
        <v>3393</v>
      </c>
      <c r="D19" s="66"/>
      <c r="E19" s="67"/>
      <c r="F19" s="67"/>
      <c r="G19" s="127">
        <v>1575094.05</v>
      </c>
      <c r="H19" s="112">
        <v>2232734.58</v>
      </c>
      <c r="I19" s="112">
        <f t="shared" si="0"/>
        <v>657640.53</v>
      </c>
      <c r="J19" s="39" t="s">
        <v>740</v>
      </c>
    </row>
    <row r="20" spans="1:10" s="38" customFormat="1" ht="30" customHeight="1" x14ac:dyDescent="0.2">
      <c r="A20" s="58">
        <v>9</v>
      </c>
      <c r="B20" s="64" t="s">
        <v>303</v>
      </c>
      <c r="C20" s="66">
        <v>3576.9</v>
      </c>
      <c r="D20" s="66"/>
      <c r="E20" s="67"/>
      <c r="F20" s="67"/>
      <c r="G20" s="127">
        <v>3882789.99</v>
      </c>
      <c r="H20" s="112">
        <v>5503950.3600000003</v>
      </c>
      <c r="I20" s="112">
        <f t="shared" si="0"/>
        <v>1621160.37</v>
      </c>
      <c r="J20" s="39" t="s">
        <v>740</v>
      </c>
    </row>
    <row r="21" spans="1:10" s="38" customFormat="1" ht="30" customHeight="1" x14ac:dyDescent="0.2">
      <c r="A21" s="58">
        <v>10</v>
      </c>
      <c r="B21" s="64" t="s">
        <v>304</v>
      </c>
      <c r="C21" s="66">
        <v>3222.6</v>
      </c>
      <c r="D21" s="66"/>
      <c r="E21" s="67"/>
      <c r="F21" s="67"/>
      <c r="G21" s="127">
        <v>4070010.47</v>
      </c>
      <c r="H21" s="112">
        <v>5769340</v>
      </c>
      <c r="I21" s="112">
        <f t="shared" si="0"/>
        <v>1699329.5299999998</v>
      </c>
      <c r="J21" s="39" t="s">
        <v>740</v>
      </c>
    </row>
    <row r="22" spans="1:10" s="38" customFormat="1" ht="30" customHeight="1" x14ac:dyDescent="0.2">
      <c r="A22" s="58">
        <v>11</v>
      </c>
      <c r="B22" s="64" t="s">
        <v>354</v>
      </c>
      <c r="C22" s="66">
        <v>2850.4</v>
      </c>
      <c r="D22" s="66"/>
      <c r="E22" s="67"/>
      <c r="F22" s="67"/>
      <c r="G22" s="127">
        <v>4565859.29</v>
      </c>
      <c r="H22" s="112">
        <v>5564359.7999999998</v>
      </c>
      <c r="I22" s="112">
        <f t="shared" si="0"/>
        <v>998500.50999999978</v>
      </c>
      <c r="J22" s="39" t="s">
        <v>740</v>
      </c>
    </row>
    <row r="23" spans="1:10" s="38" customFormat="1" ht="34.5" customHeight="1" x14ac:dyDescent="0.2">
      <c r="A23" s="58">
        <v>12</v>
      </c>
      <c r="B23" s="64" t="s">
        <v>305</v>
      </c>
      <c r="C23" s="66">
        <v>3206</v>
      </c>
      <c r="D23" s="66"/>
      <c r="E23" s="67"/>
      <c r="F23" s="67"/>
      <c r="G23" s="127">
        <v>3432700.53</v>
      </c>
      <c r="H23" s="112">
        <v>0</v>
      </c>
      <c r="I23" s="112">
        <f t="shared" si="0"/>
        <v>-3432700.53</v>
      </c>
      <c r="J23" s="39" t="s">
        <v>738</v>
      </c>
    </row>
    <row r="24" spans="1:10" s="38" customFormat="1" ht="30" customHeight="1" x14ac:dyDescent="0.2">
      <c r="A24" s="58">
        <v>13</v>
      </c>
      <c r="B24" s="64" t="s">
        <v>308</v>
      </c>
      <c r="C24" s="66">
        <v>2455.5</v>
      </c>
      <c r="D24" s="66"/>
      <c r="E24" s="67"/>
      <c r="F24" s="67"/>
      <c r="G24" s="127">
        <v>6848788.9299999997</v>
      </c>
      <c r="H24" s="112">
        <v>8346539.7000000002</v>
      </c>
      <c r="I24" s="112">
        <f t="shared" si="0"/>
        <v>1497750.7700000005</v>
      </c>
      <c r="J24" s="39" t="s">
        <v>740</v>
      </c>
    </row>
    <row r="25" spans="1:10" s="38" customFormat="1" ht="30" customHeight="1" x14ac:dyDescent="0.2">
      <c r="A25" s="58">
        <v>14</v>
      </c>
      <c r="B25" s="64" t="s">
        <v>306</v>
      </c>
      <c r="C25" s="66">
        <v>2443.9</v>
      </c>
      <c r="D25" s="66"/>
      <c r="E25" s="67"/>
      <c r="F25" s="67"/>
      <c r="G25" s="127">
        <v>1587304.08</v>
      </c>
      <c r="H25" s="112">
        <v>2250042.6</v>
      </c>
      <c r="I25" s="112">
        <f t="shared" si="0"/>
        <v>662738.52</v>
      </c>
      <c r="J25" s="39" t="s">
        <v>740</v>
      </c>
    </row>
    <row r="26" spans="1:10" s="38" customFormat="1" ht="30" customHeight="1" x14ac:dyDescent="0.2">
      <c r="A26" s="58">
        <v>15</v>
      </c>
      <c r="B26" s="64" t="s">
        <v>307</v>
      </c>
      <c r="C26" s="66">
        <v>3555.3</v>
      </c>
      <c r="D26" s="66"/>
      <c r="E26" s="67"/>
      <c r="F26" s="67"/>
      <c r="G26" s="127">
        <v>1465203.77</v>
      </c>
      <c r="H26" s="112">
        <v>2076962.4</v>
      </c>
      <c r="I26" s="112">
        <f t="shared" si="0"/>
        <v>611758.62999999989</v>
      </c>
      <c r="J26" s="39" t="s">
        <v>740</v>
      </c>
    </row>
    <row r="27" spans="1:10" s="38" customFormat="1" ht="30" customHeight="1" x14ac:dyDescent="0.2">
      <c r="A27" s="58">
        <v>16</v>
      </c>
      <c r="B27" s="64" t="s">
        <v>355</v>
      </c>
      <c r="C27" s="66">
        <v>3588</v>
      </c>
      <c r="D27" s="66"/>
      <c r="E27" s="67"/>
      <c r="F27" s="67"/>
      <c r="G27" s="127">
        <v>1953605.03</v>
      </c>
      <c r="H27" s="112">
        <v>2769283.21</v>
      </c>
      <c r="I27" s="112">
        <f t="shared" si="0"/>
        <v>815678.17999999993</v>
      </c>
      <c r="J27" s="39" t="s">
        <v>740</v>
      </c>
    </row>
    <row r="28" spans="1:10" s="38" customFormat="1" ht="30" customHeight="1" x14ac:dyDescent="0.2">
      <c r="A28" s="58">
        <v>17</v>
      </c>
      <c r="B28" s="64" t="s">
        <v>309</v>
      </c>
      <c r="C28" s="66">
        <v>3569.7</v>
      </c>
      <c r="D28" s="66"/>
      <c r="E28" s="67"/>
      <c r="F28" s="67"/>
      <c r="G28" s="127">
        <v>3919420.08</v>
      </c>
      <c r="H28" s="112">
        <v>5555874.4199999999</v>
      </c>
      <c r="I28" s="112">
        <f t="shared" si="0"/>
        <v>1636454.3399999999</v>
      </c>
      <c r="J28" s="39" t="s">
        <v>740</v>
      </c>
    </row>
    <row r="29" spans="1:10" s="38" customFormat="1" ht="30" customHeight="1" x14ac:dyDescent="0.2">
      <c r="A29" s="58">
        <v>18</v>
      </c>
      <c r="B29" s="59" t="s">
        <v>279</v>
      </c>
      <c r="C29" s="66">
        <v>3545.6</v>
      </c>
      <c r="D29" s="66"/>
      <c r="E29" s="67"/>
      <c r="F29" s="67"/>
      <c r="G29" s="127">
        <v>3067622.72</v>
      </c>
      <c r="H29" s="112">
        <v>4206672.4000000004</v>
      </c>
      <c r="I29" s="112">
        <f t="shared" si="0"/>
        <v>1139049.6800000002</v>
      </c>
      <c r="J29" s="39" t="s">
        <v>740</v>
      </c>
    </row>
    <row r="30" spans="1:10" s="38" customFormat="1" ht="30" customHeight="1" x14ac:dyDescent="0.2">
      <c r="A30" s="58">
        <v>19</v>
      </c>
      <c r="B30" s="59" t="s">
        <v>281</v>
      </c>
      <c r="C30" s="66">
        <v>5711</v>
      </c>
      <c r="D30" s="66"/>
      <c r="E30" s="67"/>
      <c r="F30" s="67"/>
      <c r="G30" s="127">
        <v>7140017.0899999999</v>
      </c>
      <c r="H30" s="112">
        <v>9791201.6799999997</v>
      </c>
      <c r="I30" s="112">
        <f t="shared" si="0"/>
        <v>2651184.59</v>
      </c>
      <c r="J30" s="39" t="s">
        <v>740</v>
      </c>
    </row>
    <row r="31" spans="1:10" s="38" customFormat="1" ht="30" customHeight="1" x14ac:dyDescent="0.2">
      <c r="A31" s="58">
        <v>20</v>
      </c>
      <c r="B31" s="64" t="s">
        <v>356</v>
      </c>
      <c r="C31" s="66">
        <v>1992.5</v>
      </c>
      <c r="D31" s="66"/>
      <c r="E31" s="67"/>
      <c r="F31" s="67"/>
      <c r="G31" s="127">
        <v>1992985.54</v>
      </c>
      <c r="H31" s="112">
        <v>2733007.94</v>
      </c>
      <c r="I31" s="112">
        <f t="shared" si="0"/>
        <v>740022.39999999991</v>
      </c>
      <c r="J31" s="39" t="s">
        <v>740</v>
      </c>
    </row>
    <row r="32" spans="1:10" s="38" customFormat="1" ht="30" customHeight="1" x14ac:dyDescent="0.2">
      <c r="A32" s="58">
        <v>21</v>
      </c>
      <c r="B32" s="64" t="s">
        <v>357</v>
      </c>
      <c r="C32" s="66">
        <v>3489</v>
      </c>
      <c r="D32" s="66"/>
      <c r="E32" s="67"/>
      <c r="F32" s="67"/>
      <c r="G32" s="127">
        <v>989425.44</v>
      </c>
      <c r="H32" s="112">
        <v>1356812.45</v>
      </c>
      <c r="I32" s="112">
        <f t="shared" si="0"/>
        <v>367387.01</v>
      </c>
      <c r="J32" s="39" t="s">
        <v>740</v>
      </c>
    </row>
    <row r="33" spans="1:10" s="38" customFormat="1" ht="30" customHeight="1" x14ac:dyDescent="0.2">
      <c r="A33" s="58">
        <v>22</v>
      </c>
      <c r="B33" s="64" t="s">
        <v>359</v>
      </c>
      <c r="C33" s="66">
        <v>6688</v>
      </c>
      <c r="D33" s="66"/>
      <c r="E33" s="67"/>
      <c r="F33" s="67"/>
      <c r="G33" s="127">
        <v>1130771.94</v>
      </c>
      <c r="H33" s="112">
        <v>1550642.79</v>
      </c>
      <c r="I33" s="112">
        <f t="shared" si="0"/>
        <v>419870.85000000009</v>
      </c>
      <c r="J33" s="39" t="s">
        <v>740</v>
      </c>
    </row>
    <row r="34" spans="1:10" s="38" customFormat="1" ht="30" customHeight="1" x14ac:dyDescent="0.2">
      <c r="A34" s="58">
        <v>23</v>
      </c>
      <c r="B34" s="64" t="s">
        <v>360</v>
      </c>
      <c r="C34" s="66">
        <v>2691.4</v>
      </c>
      <c r="D34" s="66"/>
      <c r="E34" s="67"/>
      <c r="F34" s="67"/>
      <c r="G34" s="127">
        <v>3988607.26</v>
      </c>
      <c r="H34" s="112">
        <v>9218444.4199999999</v>
      </c>
      <c r="I34" s="112">
        <f t="shared" si="0"/>
        <v>5229837.16</v>
      </c>
      <c r="J34" s="39" t="s">
        <v>740</v>
      </c>
    </row>
    <row r="35" spans="1:10" s="38" customFormat="1" ht="30" customHeight="1" x14ac:dyDescent="0.2">
      <c r="A35" s="58">
        <v>24</v>
      </c>
      <c r="B35" s="64" t="s">
        <v>361</v>
      </c>
      <c r="C35" s="66">
        <v>2434.4</v>
      </c>
      <c r="D35" s="66"/>
      <c r="E35" s="67"/>
      <c r="F35" s="67"/>
      <c r="G35" s="127">
        <v>3049045.76</v>
      </c>
      <c r="H35" s="112">
        <v>4181197.55</v>
      </c>
      <c r="I35" s="112">
        <f t="shared" si="0"/>
        <v>1132151.79</v>
      </c>
      <c r="J35" s="39" t="s">
        <v>740</v>
      </c>
    </row>
    <row r="36" spans="1:10" s="38" customFormat="1" ht="30" customHeight="1" x14ac:dyDescent="0.2">
      <c r="A36" s="58">
        <v>25</v>
      </c>
      <c r="B36" s="64" t="s">
        <v>362</v>
      </c>
      <c r="C36" s="66">
        <v>3524.8</v>
      </c>
      <c r="D36" s="66"/>
      <c r="E36" s="67"/>
      <c r="F36" s="67"/>
      <c r="G36" s="127">
        <v>3715393.51</v>
      </c>
      <c r="H36" s="112">
        <v>5094969.21</v>
      </c>
      <c r="I36" s="112">
        <f t="shared" si="0"/>
        <v>1379575.7000000002</v>
      </c>
      <c r="J36" s="39" t="s">
        <v>740</v>
      </c>
    </row>
    <row r="37" spans="1:10" s="38" customFormat="1" ht="30" customHeight="1" x14ac:dyDescent="0.2">
      <c r="A37" s="58">
        <v>26</v>
      </c>
      <c r="B37" s="64" t="s">
        <v>363</v>
      </c>
      <c r="C37" s="66">
        <v>3483</v>
      </c>
      <c r="D37" s="66"/>
      <c r="E37" s="67"/>
      <c r="F37" s="67"/>
      <c r="G37" s="127">
        <v>3234815.43</v>
      </c>
      <c r="H37" s="112">
        <v>4435946.01</v>
      </c>
      <c r="I37" s="112">
        <f t="shared" si="0"/>
        <v>1201130.5799999996</v>
      </c>
      <c r="J37" s="39" t="s">
        <v>740</v>
      </c>
    </row>
    <row r="38" spans="1:10" s="38" customFormat="1" ht="30" customHeight="1" x14ac:dyDescent="0.2">
      <c r="A38" s="58">
        <v>27</v>
      </c>
      <c r="B38" s="64" t="s">
        <v>364</v>
      </c>
      <c r="C38" s="66">
        <v>1660.4</v>
      </c>
      <c r="D38" s="66"/>
      <c r="E38" s="67"/>
      <c r="F38" s="67"/>
      <c r="G38" s="127">
        <v>3133853.65</v>
      </c>
      <c r="H38" s="112">
        <v>4297495.76</v>
      </c>
      <c r="I38" s="112">
        <f t="shared" si="0"/>
        <v>1163642.1099999999</v>
      </c>
      <c r="J38" s="39" t="s">
        <v>740</v>
      </c>
    </row>
    <row r="39" spans="1:10" s="38" customFormat="1" ht="30" customHeight="1" x14ac:dyDescent="0.2">
      <c r="A39" s="58">
        <v>28</v>
      </c>
      <c r="B39" s="64" t="s">
        <v>365</v>
      </c>
      <c r="C39" s="66">
        <v>3517.9</v>
      </c>
      <c r="D39" s="66"/>
      <c r="E39" s="67"/>
      <c r="F39" s="67"/>
      <c r="G39" s="127">
        <v>3133853.65</v>
      </c>
      <c r="H39" s="112">
        <v>4297495.76</v>
      </c>
      <c r="I39" s="112">
        <f t="shared" si="0"/>
        <v>1163642.1099999999</v>
      </c>
      <c r="J39" s="39" t="s">
        <v>740</v>
      </c>
    </row>
    <row r="40" spans="1:10" s="38" customFormat="1" ht="30" customHeight="1" x14ac:dyDescent="0.2">
      <c r="A40" s="58">
        <v>29</v>
      </c>
      <c r="B40" s="64" t="s">
        <v>366</v>
      </c>
      <c r="C40" s="66">
        <v>3543</v>
      </c>
      <c r="D40" s="66"/>
      <c r="E40" s="67"/>
      <c r="F40" s="67"/>
      <c r="G40" s="127">
        <v>1720388.73</v>
      </c>
      <c r="H40" s="112">
        <v>2359192.2599999998</v>
      </c>
      <c r="I40" s="112">
        <f t="shared" si="0"/>
        <v>638803.5299999998</v>
      </c>
      <c r="J40" s="39" t="s">
        <v>740</v>
      </c>
    </row>
    <row r="41" spans="1:10" s="38" customFormat="1" ht="30" customHeight="1" x14ac:dyDescent="0.2">
      <c r="A41" s="58">
        <v>30</v>
      </c>
      <c r="B41" s="64" t="s">
        <v>370</v>
      </c>
      <c r="C41" s="66">
        <v>3546.1</v>
      </c>
      <c r="D41" s="66"/>
      <c r="E41" s="67"/>
      <c r="F41" s="67"/>
      <c r="G41" s="127">
        <v>9312183.9600000009</v>
      </c>
      <c r="H41" s="112">
        <v>13200249.92</v>
      </c>
      <c r="I41" s="112">
        <f t="shared" si="0"/>
        <v>3888065.959999999</v>
      </c>
      <c r="J41" s="39" t="s">
        <v>740</v>
      </c>
    </row>
    <row r="42" spans="1:10" s="38" customFormat="1" ht="30" customHeight="1" x14ac:dyDescent="0.2">
      <c r="A42" s="58">
        <v>31</v>
      </c>
      <c r="B42" s="64" t="s">
        <v>310</v>
      </c>
      <c r="C42" s="66"/>
      <c r="D42" s="66"/>
      <c r="E42" s="67"/>
      <c r="F42" s="67"/>
      <c r="G42" s="127">
        <v>6848788.9299999997</v>
      </c>
      <c r="H42" s="112">
        <v>8346539.7000000002</v>
      </c>
      <c r="I42" s="112">
        <f t="shared" si="0"/>
        <v>1497750.7700000005</v>
      </c>
      <c r="J42" s="39" t="s">
        <v>740</v>
      </c>
    </row>
    <row r="43" spans="1:10" s="38" customFormat="1" ht="30" customHeight="1" x14ac:dyDescent="0.2">
      <c r="A43" s="58">
        <v>32</v>
      </c>
      <c r="B43" s="64" t="s">
        <v>373</v>
      </c>
      <c r="C43" s="66"/>
      <c r="D43" s="66"/>
      <c r="E43" s="67"/>
      <c r="F43" s="67"/>
      <c r="G43" s="127">
        <v>2608852.4</v>
      </c>
      <c r="H43" s="112">
        <v>3577554.46</v>
      </c>
      <c r="I43" s="112">
        <f t="shared" si="0"/>
        <v>968702.06</v>
      </c>
      <c r="J43" s="39" t="s">
        <v>740</v>
      </c>
    </row>
    <row r="44" spans="1:10" s="38" customFormat="1" ht="30" customHeight="1" x14ac:dyDescent="0.2">
      <c r="A44" s="58">
        <v>33</v>
      </c>
      <c r="B44" s="64" t="s">
        <v>374</v>
      </c>
      <c r="C44" s="66"/>
      <c r="D44" s="66"/>
      <c r="E44" s="67"/>
      <c r="F44" s="67"/>
      <c r="G44" s="127">
        <v>1728465.68</v>
      </c>
      <c r="H44" s="112">
        <v>2370268.2799999998</v>
      </c>
      <c r="I44" s="112">
        <f t="shared" si="0"/>
        <v>641802.59999999986</v>
      </c>
      <c r="J44" s="39" t="s">
        <v>740</v>
      </c>
    </row>
    <row r="45" spans="1:10" s="38" customFormat="1" ht="30" customHeight="1" x14ac:dyDescent="0.2">
      <c r="A45" s="58">
        <v>34</v>
      </c>
      <c r="B45" s="64" t="s">
        <v>375</v>
      </c>
      <c r="C45" s="66"/>
      <c r="D45" s="66"/>
      <c r="E45" s="67"/>
      <c r="F45" s="67"/>
      <c r="G45" s="127">
        <v>803655.77</v>
      </c>
      <c r="H45" s="112">
        <v>1102063.99</v>
      </c>
      <c r="I45" s="112">
        <f t="shared" si="0"/>
        <v>298408.21999999997</v>
      </c>
      <c r="J45" s="39" t="s">
        <v>740</v>
      </c>
    </row>
    <row r="46" spans="1:10" s="38" customFormat="1" ht="30" customHeight="1" x14ac:dyDescent="0.2">
      <c r="A46" s="58">
        <v>35</v>
      </c>
      <c r="B46" s="64" t="s">
        <v>376</v>
      </c>
      <c r="C46" s="66"/>
      <c r="D46" s="66"/>
      <c r="E46" s="67"/>
      <c r="F46" s="67"/>
      <c r="G46" s="127">
        <v>3372123.45</v>
      </c>
      <c r="H46" s="112">
        <v>4624238.3499999996</v>
      </c>
      <c r="I46" s="112">
        <f t="shared" si="0"/>
        <v>1252114.8999999994</v>
      </c>
      <c r="J46" s="39" t="s">
        <v>740</v>
      </c>
    </row>
    <row r="47" spans="1:10" s="38" customFormat="1" ht="30" customHeight="1" x14ac:dyDescent="0.2">
      <c r="A47" s="58">
        <v>36</v>
      </c>
      <c r="B47" s="64" t="s">
        <v>379</v>
      </c>
      <c r="C47" s="66"/>
      <c r="D47" s="66"/>
      <c r="E47" s="67"/>
      <c r="F47" s="67"/>
      <c r="G47" s="127">
        <v>1761019.96</v>
      </c>
      <c r="H47" s="112">
        <v>4053347.56</v>
      </c>
      <c r="I47" s="112">
        <f t="shared" si="0"/>
        <v>2292327.6</v>
      </c>
      <c r="J47" s="39" t="s">
        <v>740</v>
      </c>
    </row>
    <row r="48" spans="1:10" s="38" customFormat="1" ht="30" customHeight="1" x14ac:dyDescent="0.2">
      <c r="A48" s="58">
        <v>37</v>
      </c>
      <c r="B48" s="64" t="s">
        <v>311</v>
      </c>
      <c r="C48" s="66"/>
      <c r="D48" s="66"/>
      <c r="E48" s="67"/>
      <c r="F48" s="67"/>
      <c r="G48" s="127">
        <v>3695569.51</v>
      </c>
      <c r="H48" s="112">
        <v>5238560.72</v>
      </c>
      <c r="I48" s="112">
        <f t="shared" si="0"/>
        <v>1542991.21</v>
      </c>
      <c r="J48" s="39" t="s">
        <v>740</v>
      </c>
    </row>
    <row r="49" spans="1:10" s="38" customFormat="1" ht="30" customHeight="1" x14ac:dyDescent="0.2">
      <c r="A49" s="58">
        <v>38</v>
      </c>
      <c r="B49" s="64" t="s">
        <v>383</v>
      </c>
      <c r="C49" s="66"/>
      <c r="D49" s="66"/>
      <c r="E49" s="67"/>
      <c r="F49" s="67"/>
      <c r="G49" s="127">
        <v>2140389.7400000002</v>
      </c>
      <c r="H49" s="112">
        <v>2935145.3</v>
      </c>
      <c r="I49" s="112">
        <f t="shared" si="0"/>
        <v>794755.55999999959</v>
      </c>
      <c r="J49" s="39" t="s">
        <v>740</v>
      </c>
    </row>
    <row r="50" spans="1:10" s="38" customFormat="1" ht="30" customHeight="1" x14ac:dyDescent="0.2">
      <c r="A50" s="58">
        <v>39</v>
      </c>
      <c r="B50" s="64" t="s">
        <v>384</v>
      </c>
      <c r="C50" s="66"/>
      <c r="D50" s="66"/>
      <c r="E50" s="67"/>
      <c r="F50" s="67"/>
      <c r="G50" s="127">
        <v>3452892.88</v>
      </c>
      <c r="H50" s="112">
        <v>4734998.5599999996</v>
      </c>
      <c r="I50" s="112">
        <f t="shared" si="0"/>
        <v>1282105.6799999997</v>
      </c>
      <c r="J50" s="39" t="s">
        <v>740</v>
      </c>
    </row>
    <row r="51" spans="1:10" s="38" customFormat="1" ht="30" customHeight="1" x14ac:dyDescent="0.2">
      <c r="A51" s="58">
        <v>40</v>
      </c>
      <c r="B51" s="64" t="s">
        <v>391</v>
      </c>
      <c r="C51" s="66"/>
      <c r="D51" s="66"/>
      <c r="E51" s="67"/>
      <c r="F51" s="67"/>
      <c r="G51" s="127">
        <v>2063658.78</v>
      </c>
      <c r="H51" s="112">
        <v>2829923.11</v>
      </c>
      <c r="I51" s="112">
        <f t="shared" si="0"/>
        <v>766264.32999999984</v>
      </c>
      <c r="J51" s="39" t="s">
        <v>740</v>
      </c>
    </row>
    <row r="52" spans="1:10" s="38" customFormat="1" ht="30" customHeight="1" x14ac:dyDescent="0.2">
      <c r="A52" s="58">
        <v>41</v>
      </c>
      <c r="B52" s="64" t="s">
        <v>394</v>
      </c>
      <c r="C52" s="66"/>
      <c r="D52" s="66"/>
      <c r="E52" s="67"/>
      <c r="F52" s="67"/>
      <c r="G52" s="127">
        <v>1506349.76</v>
      </c>
      <c r="H52" s="112">
        <v>2065677.73</v>
      </c>
      <c r="I52" s="112">
        <f t="shared" si="0"/>
        <v>559327.97</v>
      </c>
      <c r="J52" s="39" t="s">
        <v>740</v>
      </c>
    </row>
    <row r="53" spans="1:10" s="38" customFormat="1" ht="30" customHeight="1" x14ac:dyDescent="0.2">
      <c r="A53" s="58">
        <v>42</v>
      </c>
      <c r="B53" s="64" t="s">
        <v>420</v>
      </c>
      <c r="C53" s="66"/>
      <c r="D53" s="66"/>
      <c r="E53" s="67"/>
      <c r="F53" s="67"/>
      <c r="G53" s="127">
        <v>1025771.69</v>
      </c>
      <c r="H53" s="112">
        <v>1406654.55</v>
      </c>
      <c r="I53" s="112">
        <f t="shared" si="0"/>
        <v>380882.8600000001</v>
      </c>
      <c r="J53" s="39" t="s">
        <v>740</v>
      </c>
    </row>
    <row r="54" spans="1:10" s="38" customFormat="1" ht="30" customHeight="1" x14ac:dyDescent="0.2">
      <c r="A54" s="58">
        <v>43</v>
      </c>
      <c r="B54" s="64" t="s">
        <v>421</v>
      </c>
      <c r="C54" s="66"/>
      <c r="D54" s="66"/>
      <c r="E54" s="67"/>
      <c r="F54" s="67"/>
      <c r="G54" s="127">
        <v>1037887.1</v>
      </c>
      <c r="H54" s="112">
        <v>1423268.57</v>
      </c>
      <c r="I54" s="112">
        <f t="shared" si="0"/>
        <v>385381.47000000009</v>
      </c>
      <c r="J54" s="39" t="s">
        <v>740</v>
      </c>
    </row>
    <row r="55" spans="1:10" s="38" customFormat="1" ht="30" customHeight="1" x14ac:dyDescent="0.2">
      <c r="A55" s="58">
        <v>44</v>
      </c>
      <c r="B55" s="64" t="s">
        <v>434</v>
      </c>
      <c r="C55" s="66"/>
      <c r="D55" s="66"/>
      <c r="E55" s="67"/>
      <c r="F55" s="67"/>
      <c r="G55" s="127">
        <v>1348849.38</v>
      </c>
      <c r="H55" s="112">
        <v>1849695.34</v>
      </c>
      <c r="I55" s="112">
        <f t="shared" si="0"/>
        <v>500845.9600000002</v>
      </c>
      <c r="J55" s="39" t="s">
        <v>740</v>
      </c>
    </row>
    <row r="56" spans="1:10" s="38" customFormat="1" ht="30" customHeight="1" x14ac:dyDescent="0.2">
      <c r="A56" s="58">
        <v>45</v>
      </c>
      <c r="B56" s="64" t="s">
        <v>441</v>
      </c>
      <c r="C56" s="66"/>
      <c r="D56" s="66"/>
      <c r="E56" s="67"/>
      <c r="F56" s="67"/>
      <c r="G56" s="127">
        <v>1292310.78</v>
      </c>
      <c r="H56" s="112">
        <v>1772163.21</v>
      </c>
      <c r="I56" s="112">
        <f t="shared" si="0"/>
        <v>479852.42999999993</v>
      </c>
      <c r="J56" s="39" t="s">
        <v>740</v>
      </c>
    </row>
    <row r="57" spans="1:10" s="38" customFormat="1" ht="30" customHeight="1" x14ac:dyDescent="0.2">
      <c r="A57" s="58">
        <v>46</v>
      </c>
      <c r="B57" s="64" t="s">
        <v>442</v>
      </c>
      <c r="C57" s="66"/>
      <c r="D57" s="66"/>
      <c r="E57" s="67"/>
      <c r="F57" s="67"/>
      <c r="G57" s="127">
        <v>1789042.74</v>
      </c>
      <c r="H57" s="112">
        <v>2453338.4300000002</v>
      </c>
      <c r="I57" s="112">
        <f t="shared" si="0"/>
        <v>664295.69000000018</v>
      </c>
      <c r="J57" s="39" t="s">
        <v>740</v>
      </c>
    </row>
    <row r="58" spans="1:10" s="38" customFormat="1" ht="30" customHeight="1" x14ac:dyDescent="0.2">
      <c r="A58" s="58">
        <v>47</v>
      </c>
      <c r="B58" s="64" t="s">
        <v>443</v>
      </c>
      <c r="C58" s="66"/>
      <c r="D58" s="66"/>
      <c r="E58" s="67"/>
      <c r="F58" s="67"/>
      <c r="G58" s="127">
        <v>1877889.11</v>
      </c>
      <c r="H58" s="112">
        <v>2575174.65</v>
      </c>
      <c r="I58" s="112">
        <f t="shared" si="0"/>
        <v>697285.5399999998</v>
      </c>
      <c r="J58" s="39" t="s">
        <v>740</v>
      </c>
    </row>
    <row r="59" spans="1:10" s="38" customFormat="1" ht="30" customHeight="1" x14ac:dyDescent="0.2">
      <c r="A59" s="58">
        <v>48</v>
      </c>
      <c r="B59" s="64" t="s">
        <v>444</v>
      </c>
      <c r="C59" s="66"/>
      <c r="D59" s="66"/>
      <c r="E59" s="67"/>
      <c r="F59" s="67"/>
      <c r="G59" s="127">
        <v>1223656.77</v>
      </c>
      <c r="H59" s="112">
        <v>1678017.03</v>
      </c>
      <c r="I59" s="112">
        <f t="shared" si="0"/>
        <v>454360.26</v>
      </c>
      <c r="J59" s="39" t="s">
        <v>740</v>
      </c>
    </row>
    <row r="60" spans="1:10" s="38" customFormat="1" ht="30" customHeight="1" x14ac:dyDescent="0.2">
      <c r="A60" s="58">
        <v>49</v>
      </c>
      <c r="B60" s="64" t="s">
        <v>436</v>
      </c>
      <c r="C60" s="66"/>
      <c r="D60" s="66"/>
      <c r="E60" s="67"/>
      <c r="F60" s="67"/>
      <c r="G60" s="127">
        <v>2459428.96</v>
      </c>
      <c r="H60" s="112">
        <v>3372648.09</v>
      </c>
      <c r="I60" s="112">
        <f t="shared" si="0"/>
        <v>913219.12999999989</v>
      </c>
      <c r="J60" s="39" t="s">
        <v>740</v>
      </c>
    </row>
    <row r="61" spans="1:10" s="38" customFormat="1" ht="30" customHeight="1" x14ac:dyDescent="0.2">
      <c r="A61" s="58">
        <v>50</v>
      </c>
      <c r="B61" s="64" t="s">
        <v>437</v>
      </c>
      <c r="C61" s="66"/>
      <c r="D61" s="66"/>
      <c r="E61" s="67"/>
      <c r="F61" s="67"/>
      <c r="G61" s="127">
        <v>2459428.96</v>
      </c>
      <c r="H61" s="112">
        <v>3372648.09</v>
      </c>
      <c r="I61" s="112">
        <f t="shared" si="0"/>
        <v>913219.12999999989</v>
      </c>
      <c r="J61" s="39" t="s">
        <v>740</v>
      </c>
    </row>
    <row r="62" spans="1:10" s="38" customFormat="1" ht="30" customHeight="1" x14ac:dyDescent="0.2">
      <c r="A62" s="58">
        <v>51</v>
      </c>
      <c r="B62" s="64" t="s">
        <v>438</v>
      </c>
      <c r="C62" s="66"/>
      <c r="D62" s="66"/>
      <c r="E62" s="67"/>
      <c r="F62" s="67"/>
      <c r="G62" s="127">
        <v>1732504.14</v>
      </c>
      <c r="H62" s="112">
        <v>2375806.29</v>
      </c>
      <c r="I62" s="112">
        <f t="shared" si="0"/>
        <v>643302.15000000014</v>
      </c>
      <c r="J62" s="39" t="s">
        <v>740</v>
      </c>
    </row>
    <row r="63" spans="1:10" s="38" customFormat="1" ht="30" customHeight="1" x14ac:dyDescent="0.2">
      <c r="A63" s="58">
        <v>52</v>
      </c>
      <c r="B63" s="64" t="s">
        <v>440</v>
      </c>
      <c r="C63" s="66"/>
      <c r="D63" s="66"/>
      <c r="E63" s="67"/>
      <c r="F63" s="67"/>
      <c r="G63" s="127">
        <v>3150007.54</v>
      </c>
      <c r="H63" s="112">
        <v>4319647.8</v>
      </c>
      <c r="I63" s="112">
        <f t="shared" si="0"/>
        <v>1169640.2599999998</v>
      </c>
      <c r="J63" s="39" t="s">
        <v>740</v>
      </c>
    </row>
    <row r="64" spans="1:10" s="38" customFormat="1" ht="30" customHeight="1" x14ac:dyDescent="0.2">
      <c r="A64" s="58">
        <v>53</v>
      </c>
      <c r="B64" s="64" t="s">
        <v>464</v>
      </c>
      <c r="C64" s="66"/>
      <c r="D64" s="66"/>
      <c r="E64" s="67"/>
      <c r="F64" s="67"/>
      <c r="G64" s="127">
        <v>1994305.13</v>
      </c>
      <c r="H64" s="112">
        <v>2826976.6</v>
      </c>
      <c r="I64" s="112">
        <f t="shared" si="0"/>
        <v>832671.4700000002</v>
      </c>
      <c r="J64" s="39" t="s">
        <v>740</v>
      </c>
    </row>
    <row r="65" spans="1:10" s="38" customFormat="1" ht="30" customHeight="1" x14ac:dyDescent="0.2">
      <c r="A65" s="58">
        <v>54</v>
      </c>
      <c r="B65" s="64" t="s">
        <v>465</v>
      </c>
      <c r="C65" s="66"/>
      <c r="D65" s="66"/>
      <c r="E65" s="67"/>
      <c r="F65" s="67"/>
      <c r="G65" s="127">
        <v>2826929.85</v>
      </c>
      <c r="H65" s="112">
        <v>3876607.01</v>
      </c>
      <c r="I65" s="112">
        <f t="shared" si="0"/>
        <v>1049677.1599999997</v>
      </c>
      <c r="J65" s="39" t="s">
        <v>740</v>
      </c>
    </row>
    <row r="66" spans="1:10" s="38" customFormat="1" ht="30" customHeight="1" x14ac:dyDescent="0.2">
      <c r="A66" s="58">
        <v>55</v>
      </c>
      <c r="B66" s="64" t="s">
        <v>472</v>
      </c>
      <c r="C66" s="66"/>
      <c r="D66" s="66"/>
      <c r="E66" s="67"/>
      <c r="F66" s="67"/>
      <c r="G66" s="127">
        <v>3028853.4</v>
      </c>
      <c r="H66" s="112">
        <v>4153507.49</v>
      </c>
      <c r="I66" s="112">
        <f t="shared" si="0"/>
        <v>1124654.0900000003</v>
      </c>
      <c r="J66" s="39" t="s">
        <v>740</v>
      </c>
    </row>
    <row r="67" spans="1:10" s="38" customFormat="1" ht="30" customHeight="1" x14ac:dyDescent="0.2">
      <c r="A67" s="58">
        <v>56</v>
      </c>
      <c r="B67" s="64" t="s">
        <v>482</v>
      </c>
      <c r="C67" s="66"/>
      <c r="D67" s="66"/>
      <c r="E67" s="67"/>
      <c r="F67" s="67"/>
      <c r="G67" s="127">
        <v>2192889.87</v>
      </c>
      <c r="H67" s="112">
        <v>3007139.43</v>
      </c>
      <c r="I67" s="112">
        <f t="shared" si="0"/>
        <v>814249.56</v>
      </c>
      <c r="J67" s="39" t="s">
        <v>740</v>
      </c>
    </row>
    <row r="68" spans="1:10" s="38" customFormat="1" ht="30" customHeight="1" x14ac:dyDescent="0.2">
      <c r="A68" s="58">
        <v>57</v>
      </c>
      <c r="B68" s="64" t="s">
        <v>483</v>
      </c>
      <c r="C68" s="66"/>
      <c r="D68" s="66"/>
      <c r="E68" s="67"/>
      <c r="F68" s="67"/>
      <c r="G68" s="127">
        <v>1385195.62</v>
      </c>
      <c r="H68" s="112">
        <v>1899537.43</v>
      </c>
      <c r="I68" s="112">
        <f t="shared" si="0"/>
        <v>514341.80999999982</v>
      </c>
      <c r="J68" s="39" t="s">
        <v>740</v>
      </c>
    </row>
    <row r="69" spans="1:10" s="38" customFormat="1" ht="30" customHeight="1" x14ac:dyDescent="0.2">
      <c r="A69" s="58">
        <v>58</v>
      </c>
      <c r="B69" s="64" t="s">
        <v>488</v>
      </c>
      <c r="C69" s="66"/>
      <c r="D69" s="66"/>
      <c r="E69" s="67"/>
      <c r="F69" s="67"/>
      <c r="G69" s="127">
        <v>1037887.1</v>
      </c>
      <c r="H69" s="112">
        <v>1423268.57</v>
      </c>
      <c r="I69" s="112">
        <f t="shared" si="0"/>
        <v>385381.47000000009</v>
      </c>
      <c r="J69" s="39" t="s">
        <v>740</v>
      </c>
    </row>
    <row r="70" spans="1:10" s="38" customFormat="1" ht="30" customHeight="1" x14ac:dyDescent="0.2">
      <c r="A70" s="58">
        <v>59</v>
      </c>
      <c r="B70" s="64" t="s">
        <v>314</v>
      </c>
      <c r="C70" s="66"/>
      <c r="D70" s="66"/>
      <c r="E70" s="67"/>
      <c r="F70" s="67"/>
      <c r="G70" s="127">
        <v>11414648.220000001</v>
      </c>
      <c r="H70" s="112">
        <v>13910899.49</v>
      </c>
      <c r="I70" s="112">
        <f t="shared" si="0"/>
        <v>2496251.2699999996</v>
      </c>
      <c r="J70" s="39" t="s">
        <v>740</v>
      </c>
    </row>
    <row r="71" spans="1:10" s="38" customFormat="1" ht="30" customHeight="1" x14ac:dyDescent="0.2">
      <c r="A71" s="58">
        <v>60</v>
      </c>
      <c r="B71" s="64" t="s">
        <v>489</v>
      </c>
      <c r="C71" s="66"/>
      <c r="D71" s="66"/>
      <c r="E71" s="67"/>
      <c r="F71" s="67"/>
      <c r="G71" s="127">
        <v>2301928.59</v>
      </c>
      <c r="H71" s="112">
        <v>3156665.7</v>
      </c>
      <c r="I71" s="112">
        <f t="shared" ref="I71:I129" si="1">H71-G71</f>
        <v>854737.11000000034</v>
      </c>
      <c r="J71" s="39" t="s">
        <v>740</v>
      </c>
    </row>
    <row r="72" spans="1:10" s="38" customFormat="1" ht="30" customHeight="1" x14ac:dyDescent="0.2">
      <c r="A72" s="58">
        <v>61</v>
      </c>
      <c r="B72" s="64" t="s">
        <v>496</v>
      </c>
      <c r="C72" s="66"/>
      <c r="D72" s="66"/>
      <c r="E72" s="67"/>
      <c r="F72" s="67"/>
      <c r="G72" s="127">
        <v>2281736.23</v>
      </c>
      <c r="H72" s="112">
        <v>3128975.65</v>
      </c>
      <c r="I72" s="112">
        <f t="shared" si="1"/>
        <v>847239.41999999993</v>
      </c>
      <c r="J72" s="39" t="s">
        <v>740</v>
      </c>
    </row>
    <row r="73" spans="1:10" s="38" customFormat="1" ht="30" customHeight="1" x14ac:dyDescent="0.2">
      <c r="A73" s="58">
        <v>62</v>
      </c>
      <c r="B73" s="64" t="s">
        <v>498</v>
      </c>
      <c r="C73" s="66"/>
      <c r="D73" s="66"/>
      <c r="E73" s="67"/>
      <c r="F73" s="67"/>
      <c r="G73" s="127">
        <v>2318082.4700000002</v>
      </c>
      <c r="H73" s="112">
        <v>3178817.74</v>
      </c>
      <c r="I73" s="112">
        <f t="shared" si="1"/>
        <v>860735.27</v>
      </c>
      <c r="J73" s="39" t="s">
        <v>740</v>
      </c>
    </row>
    <row r="74" spans="1:10" s="38" customFormat="1" ht="30" customHeight="1" x14ac:dyDescent="0.2">
      <c r="A74" s="58">
        <v>63</v>
      </c>
      <c r="B74" s="64" t="s">
        <v>501</v>
      </c>
      <c r="C74" s="66"/>
      <c r="D74" s="66"/>
      <c r="E74" s="67"/>
      <c r="F74" s="67"/>
      <c r="G74" s="127">
        <v>5968860.4400000004</v>
      </c>
      <c r="H74" s="112">
        <v>8185178.7699999996</v>
      </c>
      <c r="I74" s="112">
        <f t="shared" si="1"/>
        <v>2216318.3299999991</v>
      </c>
      <c r="J74" s="39" t="s">
        <v>740</v>
      </c>
    </row>
    <row r="75" spans="1:10" s="38" customFormat="1" ht="30" customHeight="1" x14ac:dyDescent="0.2">
      <c r="A75" s="58">
        <v>64</v>
      </c>
      <c r="B75" s="64" t="s">
        <v>502</v>
      </c>
      <c r="C75" s="66"/>
      <c r="D75" s="66"/>
      <c r="E75" s="67"/>
      <c r="F75" s="67"/>
      <c r="G75" s="127">
        <v>3365898.66</v>
      </c>
      <c r="H75" s="112">
        <v>4771244.18</v>
      </c>
      <c r="I75" s="112">
        <f t="shared" si="1"/>
        <v>1405345.5199999996</v>
      </c>
      <c r="J75" s="39" t="s">
        <v>740</v>
      </c>
    </row>
    <row r="76" spans="1:10" s="38" customFormat="1" ht="30" customHeight="1" x14ac:dyDescent="0.2">
      <c r="A76" s="58">
        <v>65</v>
      </c>
      <c r="B76" s="64" t="s">
        <v>510</v>
      </c>
      <c r="C76" s="66"/>
      <c r="D76" s="66"/>
      <c r="E76" s="67"/>
      <c r="F76" s="67"/>
      <c r="G76" s="127">
        <v>3906413.2</v>
      </c>
      <c r="H76" s="112">
        <v>5356917.07</v>
      </c>
      <c r="I76" s="112">
        <f t="shared" si="1"/>
        <v>1450503.87</v>
      </c>
      <c r="J76" s="39" t="s">
        <v>740</v>
      </c>
    </row>
    <row r="77" spans="1:10" s="38" customFormat="1" ht="30" customHeight="1" x14ac:dyDescent="0.2">
      <c r="A77" s="58">
        <v>66</v>
      </c>
      <c r="B77" s="64" t="s">
        <v>514</v>
      </c>
      <c r="C77" s="66"/>
      <c r="D77" s="66"/>
      <c r="E77" s="67"/>
      <c r="F77" s="67"/>
      <c r="G77" s="127">
        <v>1461926.58</v>
      </c>
      <c r="H77" s="112">
        <v>2004759.62</v>
      </c>
      <c r="I77" s="112">
        <f t="shared" si="1"/>
        <v>542833.04</v>
      </c>
      <c r="J77" s="39" t="s">
        <v>740</v>
      </c>
    </row>
    <row r="78" spans="1:10" s="38" customFormat="1" ht="30" customHeight="1" x14ac:dyDescent="0.2">
      <c r="A78" s="58">
        <v>67</v>
      </c>
      <c r="B78" s="64" t="s">
        <v>515</v>
      </c>
      <c r="C78" s="66"/>
      <c r="D78" s="66"/>
      <c r="E78" s="67"/>
      <c r="F78" s="67"/>
      <c r="G78" s="127">
        <v>4232317.82</v>
      </c>
      <c r="H78" s="112">
        <v>5803834.4800000004</v>
      </c>
      <c r="I78" s="112">
        <f t="shared" si="1"/>
        <v>1571516.6600000001</v>
      </c>
      <c r="J78" s="39" t="s">
        <v>740</v>
      </c>
    </row>
    <row r="79" spans="1:10" s="38" customFormat="1" ht="30" customHeight="1" x14ac:dyDescent="0.2">
      <c r="A79" s="58">
        <v>68</v>
      </c>
      <c r="B79" s="64" t="s">
        <v>315</v>
      </c>
      <c r="C79" s="66"/>
      <c r="D79" s="66"/>
      <c r="E79" s="67"/>
      <c r="F79" s="67"/>
      <c r="G79" s="127">
        <v>3194958.22</v>
      </c>
      <c r="H79" s="112">
        <v>4528931.9000000004</v>
      </c>
      <c r="I79" s="112">
        <f t="shared" si="1"/>
        <v>1333973.6800000002</v>
      </c>
      <c r="J79" s="39" t="s">
        <v>740</v>
      </c>
    </row>
    <row r="80" spans="1:10" s="38" customFormat="1" ht="30" customHeight="1" x14ac:dyDescent="0.2">
      <c r="A80" s="58">
        <v>69</v>
      </c>
      <c r="B80" s="64" t="s">
        <v>316</v>
      </c>
      <c r="C80" s="66"/>
      <c r="D80" s="66"/>
      <c r="E80" s="67"/>
      <c r="F80" s="67"/>
      <c r="G80" s="127">
        <v>1790804.61</v>
      </c>
      <c r="H80" s="112">
        <v>2538509.6</v>
      </c>
      <c r="I80" s="112">
        <f t="shared" si="1"/>
        <v>747704.99</v>
      </c>
      <c r="J80" s="39" t="s">
        <v>740</v>
      </c>
    </row>
    <row r="81" spans="1:10" s="38" customFormat="1" ht="30" customHeight="1" x14ac:dyDescent="0.2">
      <c r="A81" s="58">
        <v>70</v>
      </c>
      <c r="B81" s="64" t="s">
        <v>317</v>
      </c>
      <c r="C81" s="66"/>
      <c r="D81" s="66"/>
      <c r="E81" s="67"/>
      <c r="F81" s="67"/>
      <c r="G81" s="127">
        <v>1790804.61</v>
      </c>
      <c r="H81" s="112">
        <v>2538509.6</v>
      </c>
      <c r="I81" s="112">
        <f t="shared" si="1"/>
        <v>747704.99</v>
      </c>
      <c r="J81" s="39" t="s">
        <v>740</v>
      </c>
    </row>
    <row r="82" spans="1:10" s="38" customFormat="1" ht="30" customHeight="1" x14ac:dyDescent="0.2">
      <c r="A82" s="58">
        <v>71</v>
      </c>
      <c r="B82" s="64" t="s">
        <v>318</v>
      </c>
      <c r="C82" s="66"/>
      <c r="D82" s="66"/>
      <c r="E82" s="67"/>
      <c r="F82" s="67"/>
      <c r="G82" s="127">
        <v>1855924.77</v>
      </c>
      <c r="H82" s="112">
        <v>2630819.04</v>
      </c>
      <c r="I82" s="112">
        <f t="shared" si="1"/>
        <v>774894.27</v>
      </c>
      <c r="J82" s="39" t="s">
        <v>740</v>
      </c>
    </row>
    <row r="83" spans="1:10" s="38" customFormat="1" ht="30" customHeight="1" x14ac:dyDescent="0.2">
      <c r="A83" s="58">
        <v>72</v>
      </c>
      <c r="B83" s="64" t="s">
        <v>516</v>
      </c>
      <c r="C83" s="66"/>
      <c r="D83" s="66"/>
      <c r="E83" s="67"/>
      <c r="F83" s="67"/>
      <c r="G83" s="127">
        <v>1772888.86</v>
      </c>
      <c r="H83" s="112">
        <v>2431186.39</v>
      </c>
      <c r="I83" s="112">
        <f t="shared" si="1"/>
        <v>658297.53</v>
      </c>
      <c r="J83" s="39" t="s">
        <v>740</v>
      </c>
    </row>
    <row r="84" spans="1:10" s="38" customFormat="1" ht="30" customHeight="1" x14ac:dyDescent="0.2">
      <c r="A84" s="58">
        <v>73</v>
      </c>
      <c r="B84" s="64" t="s">
        <v>517</v>
      </c>
      <c r="C84" s="66"/>
      <c r="D84" s="66"/>
      <c r="E84" s="67"/>
      <c r="F84" s="67"/>
      <c r="G84" s="127">
        <v>1966735.47</v>
      </c>
      <c r="H84" s="112">
        <v>2697010.87</v>
      </c>
      <c r="I84" s="112">
        <f t="shared" si="1"/>
        <v>730275.40000000014</v>
      </c>
      <c r="J84" s="39" t="s">
        <v>740</v>
      </c>
    </row>
    <row r="85" spans="1:10" s="38" customFormat="1" ht="30" customHeight="1" x14ac:dyDescent="0.2">
      <c r="A85" s="58">
        <v>74</v>
      </c>
      <c r="B85" s="64" t="s">
        <v>523</v>
      </c>
      <c r="C85" s="66"/>
      <c r="D85" s="66"/>
      <c r="E85" s="67"/>
      <c r="F85" s="67"/>
      <c r="G85" s="127">
        <v>1453849.63</v>
      </c>
      <c r="H85" s="112">
        <v>1993683.6</v>
      </c>
      <c r="I85" s="112">
        <f t="shared" si="1"/>
        <v>539833.9700000002</v>
      </c>
      <c r="J85" s="39" t="s">
        <v>740</v>
      </c>
    </row>
    <row r="86" spans="1:10" s="38" customFormat="1" ht="30" customHeight="1" x14ac:dyDescent="0.2">
      <c r="A86" s="58">
        <v>75</v>
      </c>
      <c r="B86" s="64" t="s">
        <v>545</v>
      </c>
      <c r="C86" s="66"/>
      <c r="D86" s="66"/>
      <c r="E86" s="67"/>
      <c r="F86" s="67"/>
      <c r="G86" s="127">
        <v>2455390.4900000002</v>
      </c>
      <c r="H86" s="112">
        <v>3367110.08</v>
      </c>
      <c r="I86" s="112">
        <f t="shared" si="1"/>
        <v>911719.58999999985</v>
      </c>
      <c r="J86" s="39" t="s">
        <v>740</v>
      </c>
    </row>
    <row r="87" spans="1:10" s="38" customFormat="1" ht="30" customHeight="1" x14ac:dyDescent="0.2">
      <c r="A87" s="58">
        <v>76</v>
      </c>
      <c r="B87" s="64" t="s">
        <v>524</v>
      </c>
      <c r="C87" s="66"/>
      <c r="D87" s="66"/>
      <c r="E87" s="67"/>
      <c r="F87" s="67"/>
      <c r="G87" s="127">
        <v>1056831.49</v>
      </c>
      <c r="H87" s="112">
        <v>2126526.4</v>
      </c>
      <c r="I87" s="112">
        <f t="shared" si="1"/>
        <v>1069694.9099999999</v>
      </c>
      <c r="J87" s="39" t="s">
        <v>740</v>
      </c>
    </row>
    <row r="88" spans="1:10" s="38" customFormat="1" ht="30" customHeight="1" x14ac:dyDescent="0.2">
      <c r="A88" s="58">
        <v>77</v>
      </c>
      <c r="B88" s="64" t="s">
        <v>526</v>
      </c>
      <c r="C88" s="66"/>
      <c r="D88" s="66"/>
      <c r="E88" s="67"/>
      <c r="F88" s="67"/>
      <c r="G88" s="127">
        <v>2471544.38</v>
      </c>
      <c r="H88" s="112">
        <v>3389262.11</v>
      </c>
      <c r="I88" s="112">
        <f t="shared" si="1"/>
        <v>917717.73</v>
      </c>
      <c r="J88" s="39" t="s">
        <v>740</v>
      </c>
    </row>
    <row r="89" spans="1:10" s="38" customFormat="1" ht="30" customHeight="1" x14ac:dyDescent="0.2">
      <c r="A89" s="58">
        <v>78</v>
      </c>
      <c r="B89" s="64" t="s">
        <v>527</v>
      </c>
      <c r="C89" s="66"/>
      <c r="D89" s="66"/>
      <c r="E89" s="67"/>
      <c r="F89" s="67"/>
      <c r="G89" s="127">
        <v>2471544.38</v>
      </c>
      <c r="H89" s="112">
        <v>3389262.11</v>
      </c>
      <c r="I89" s="112">
        <f t="shared" si="1"/>
        <v>917717.73</v>
      </c>
      <c r="J89" s="39" t="s">
        <v>740</v>
      </c>
    </row>
    <row r="90" spans="1:10" s="38" customFormat="1" ht="30" customHeight="1" x14ac:dyDescent="0.2">
      <c r="A90" s="58">
        <v>79</v>
      </c>
      <c r="B90" s="64" t="s">
        <v>528</v>
      </c>
      <c r="C90" s="66"/>
      <c r="D90" s="66"/>
      <c r="E90" s="67"/>
      <c r="F90" s="67"/>
      <c r="G90" s="127">
        <v>2471544.38</v>
      </c>
      <c r="H90" s="112">
        <v>3389262.11</v>
      </c>
      <c r="I90" s="112">
        <f t="shared" si="1"/>
        <v>917717.73</v>
      </c>
      <c r="J90" s="39" t="s">
        <v>740</v>
      </c>
    </row>
    <row r="91" spans="1:10" s="38" customFormat="1" ht="30" customHeight="1" x14ac:dyDescent="0.2">
      <c r="A91" s="58">
        <v>80</v>
      </c>
      <c r="B91" s="64" t="s">
        <v>533</v>
      </c>
      <c r="C91" s="66"/>
      <c r="D91" s="66"/>
      <c r="E91" s="67"/>
      <c r="F91" s="67"/>
      <c r="G91" s="127">
        <v>2261543.88</v>
      </c>
      <c r="H91" s="112">
        <v>3101285.6</v>
      </c>
      <c r="I91" s="112">
        <f t="shared" si="1"/>
        <v>839741.7200000002</v>
      </c>
      <c r="J91" s="39" t="s">
        <v>740</v>
      </c>
    </row>
    <row r="92" spans="1:10" s="38" customFormat="1" ht="30" customHeight="1" x14ac:dyDescent="0.2">
      <c r="A92" s="58">
        <v>81</v>
      </c>
      <c r="B92" s="64" t="s">
        <v>534</v>
      </c>
      <c r="C92" s="66"/>
      <c r="D92" s="66"/>
      <c r="E92" s="67"/>
      <c r="F92" s="67"/>
      <c r="G92" s="127">
        <v>2305967.06</v>
      </c>
      <c r="H92" s="112">
        <v>3162203.71</v>
      </c>
      <c r="I92" s="112">
        <f t="shared" si="1"/>
        <v>856236.64999999991</v>
      </c>
      <c r="J92" s="39" t="s">
        <v>740</v>
      </c>
    </row>
    <row r="93" spans="1:10" s="38" customFormat="1" ht="30" customHeight="1" x14ac:dyDescent="0.2">
      <c r="A93" s="58">
        <v>82</v>
      </c>
      <c r="B93" s="64" t="s">
        <v>535</v>
      </c>
      <c r="C93" s="66"/>
      <c r="D93" s="66"/>
      <c r="E93" s="67"/>
      <c r="F93" s="67"/>
      <c r="G93" s="127">
        <v>2281736.23</v>
      </c>
      <c r="H93" s="112">
        <v>3128975.65</v>
      </c>
      <c r="I93" s="112">
        <f t="shared" si="1"/>
        <v>847239.41999999993</v>
      </c>
      <c r="J93" s="39" t="s">
        <v>740</v>
      </c>
    </row>
    <row r="94" spans="1:10" s="38" customFormat="1" ht="30" customHeight="1" x14ac:dyDescent="0.2">
      <c r="A94" s="58">
        <v>83</v>
      </c>
      <c r="B94" s="64" t="s">
        <v>536</v>
      </c>
      <c r="C94" s="66"/>
      <c r="D94" s="66"/>
      <c r="E94" s="67"/>
      <c r="F94" s="67"/>
      <c r="G94" s="127">
        <v>2281736.23</v>
      </c>
      <c r="H94" s="112">
        <v>3128975.65</v>
      </c>
      <c r="I94" s="112">
        <f t="shared" si="1"/>
        <v>847239.41999999993</v>
      </c>
      <c r="J94" s="39" t="s">
        <v>740</v>
      </c>
    </row>
    <row r="95" spans="1:10" s="38" customFormat="1" ht="30" customHeight="1" x14ac:dyDescent="0.2">
      <c r="A95" s="58">
        <v>84</v>
      </c>
      <c r="B95" s="64" t="s">
        <v>454</v>
      </c>
      <c r="C95" s="66"/>
      <c r="D95" s="66"/>
      <c r="E95" s="67"/>
      <c r="F95" s="67"/>
      <c r="G95" s="127">
        <v>7144055.5599999996</v>
      </c>
      <c r="H95" s="112">
        <v>9796739.6899999995</v>
      </c>
      <c r="I95" s="112">
        <f t="shared" si="1"/>
        <v>2652684.13</v>
      </c>
      <c r="J95" s="39" t="s">
        <v>740</v>
      </c>
    </row>
    <row r="96" spans="1:10" s="38" customFormat="1" ht="30" customHeight="1" x14ac:dyDescent="0.2">
      <c r="A96" s="58">
        <v>85</v>
      </c>
      <c r="B96" s="64" t="s">
        <v>538</v>
      </c>
      <c r="C96" s="66"/>
      <c r="D96" s="66"/>
      <c r="E96" s="67"/>
      <c r="F96" s="67"/>
      <c r="G96" s="127">
        <v>2285774.7000000002</v>
      </c>
      <c r="H96" s="112">
        <v>3134513.66</v>
      </c>
      <c r="I96" s="112">
        <f t="shared" si="1"/>
        <v>848738.96</v>
      </c>
      <c r="J96" s="39" t="s">
        <v>740</v>
      </c>
    </row>
    <row r="97" spans="1:10" s="38" customFormat="1" ht="30" customHeight="1" x14ac:dyDescent="0.2">
      <c r="A97" s="58">
        <v>86</v>
      </c>
      <c r="B97" s="64" t="s">
        <v>539</v>
      </c>
      <c r="C97" s="66"/>
      <c r="D97" s="66"/>
      <c r="E97" s="67"/>
      <c r="F97" s="67"/>
      <c r="G97" s="127">
        <v>3992680.27</v>
      </c>
      <c r="H97" s="112">
        <v>5659722.5499999998</v>
      </c>
      <c r="I97" s="112">
        <f t="shared" si="1"/>
        <v>1667042.2799999998</v>
      </c>
      <c r="J97" s="39" t="s">
        <v>740</v>
      </c>
    </row>
    <row r="98" spans="1:10" s="38" customFormat="1" ht="30" customHeight="1" x14ac:dyDescent="0.2">
      <c r="A98" s="58">
        <v>87</v>
      </c>
      <c r="B98" s="64" t="s">
        <v>550</v>
      </c>
      <c r="C98" s="66"/>
      <c r="D98" s="66"/>
      <c r="E98" s="67"/>
      <c r="F98" s="67"/>
      <c r="G98" s="127">
        <v>1816038.67</v>
      </c>
      <c r="H98" s="112">
        <v>2574279.5099999998</v>
      </c>
      <c r="I98" s="112">
        <f t="shared" si="1"/>
        <v>758240.83999999985</v>
      </c>
      <c r="J98" s="39" t="s">
        <v>740</v>
      </c>
    </row>
    <row r="99" spans="1:10" s="38" customFormat="1" ht="30" customHeight="1" x14ac:dyDescent="0.2">
      <c r="A99" s="58">
        <v>88</v>
      </c>
      <c r="B99" s="64" t="s">
        <v>551</v>
      </c>
      <c r="C99" s="66"/>
      <c r="D99" s="66"/>
      <c r="E99" s="67"/>
      <c r="F99" s="67"/>
      <c r="G99" s="127">
        <v>3230776.96</v>
      </c>
      <c r="H99" s="112">
        <v>4430408</v>
      </c>
      <c r="I99" s="112">
        <f t="shared" si="1"/>
        <v>1199631.04</v>
      </c>
      <c r="J99" s="39" t="s">
        <v>740</v>
      </c>
    </row>
    <row r="100" spans="1:10" s="38" customFormat="1" ht="30" customHeight="1" x14ac:dyDescent="0.2">
      <c r="A100" s="58">
        <v>89</v>
      </c>
      <c r="B100" s="64" t="s">
        <v>320</v>
      </c>
      <c r="C100" s="66"/>
      <c r="D100" s="66"/>
      <c r="E100" s="67"/>
      <c r="F100" s="67"/>
      <c r="G100" s="127">
        <v>3988610.26</v>
      </c>
      <c r="H100" s="112">
        <v>5653953.21</v>
      </c>
      <c r="I100" s="112">
        <f t="shared" si="1"/>
        <v>1665342.9500000002</v>
      </c>
      <c r="J100" s="39" t="s">
        <v>740</v>
      </c>
    </row>
    <row r="101" spans="1:10" s="38" customFormat="1" ht="30" customHeight="1" x14ac:dyDescent="0.2">
      <c r="A101" s="58">
        <v>90</v>
      </c>
      <c r="B101" s="64" t="s">
        <v>554</v>
      </c>
      <c r="C101" s="66"/>
      <c r="D101" s="66"/>
      <c r="E101" s="67"/>
      <c r="F101" s="67"/>
      <c r="G101" s="127">
        <v>9131718.5800000001</v>
      </c>
      <c r="H101" s="112">
        <v>11128719.6</v>
      </c>
      <c r="I101" s="112">
        <f t="shared" si="1"/>
        <v>1997001.0199999996</v>
      </c>
      <c r="J101" s="39" t="s">
        <v>740</v>
      </c>
    </row>
    <row r="102" spans="1:10" s="38" customFormat="1" ht="30" customHeight="1" x14ac:dyDescent="0.2">
      <c r="A102" s="58">
        <v>91</v>
      </c>
      <c r="B102" s="64" t="s">
        <v>321</v>
      </c>
      <c r="C102" s="66"/>
      <c r="D102" s="66"/>
      <c r="E102" s="67"/>
      <c r="F102" s="67"/>
      <c r="G102" s="127">
        <v>3272288.42</v>
      </c>
      <c r="H102" s="112">
        <v>4638549.3600000003</v>
      </c>
      <c r="I102" s="112">
        <f t="shared" si="1"/>
        <v>1366260.9400000004</v>
      </c>
      <c r="J102" s="39" t="s">
        <v>740</v>
      </c>
    </row>
    <row r="103" spans="1:10" s="38" customFormat="1" ht="30" customHeight="1" x14ac:dyDescent="0.2">
      <c r="A103" s="58">
        <v>92</v>
      </c>
      <c r="B103" s="64" t="s">
        <v>552</v>
      </c>
      <c r="C103" s="66"/>
      <c r="D103" s="66"/>
      <c r="E103" s="67"/>
      <c r="F103" s="67"/>
      <c r="G103" s="127">
        <v>3747701.28</v>
      </c>
      <c r="H103" s="112">
        <v>5139273.28</v>
      </c>
      <c r="I103" s="112">
        <f t="shared" si="1"/>
        <v>1391572.0000000005</v>
      </c>
      <c r="J103" s="39" t="s">
        <v>740</v>
      </c>
    </row>
    <row r="104" spans="1:10" s="38" customFormat="1" ht="30" customHeight="1" x14ac:dyDescent="0.2">
      <c r="A104" s="58">
        <v>93</v>
      </c>
      <c r="B104" s="64" t="s">
        <v>553</v>
      </c>
      <c r="C104" s="66"/>
      <c r="D104" s="66"/>
      <c r="E104" s="67"/>
      <c r="F104" s="67"/>
      <c r="G104" s="127">
        <v>2350390.2400000002</v>
      </c>
      <c r="H104" s="112">
        <v>3223121.82</v>
      </c>
      <c r="I104" s="112">
        <f t="shared" si="1"/>
        <v>872731.57999999961</v>
      </c>
      <c r="J104" s="39" t="s">
        <v>740</v>
      </c>
    </row>
    <row r="105" spans="1:10" s="38" customFormat="1" ht="30" customHeight="1" x14ac:dyDescent="0.2">
      <c r="A105" s="58">
        <v>94</v>
      </c>
      <c r="B105" s="64" t="s">
        <v>555</v>
      </c>
      <c r="C105" s="66"/>
      <c r="D105" s="66"/>
      <c r="E105" s="67"/>
      <c r="F105" s="67"/>
      <c r="G105" s="127">
        <v>2192889.87</v>
      </c>
      <c r="H105" s="112">
        <v>3007139.43</v>
      </c>
      <c r="I105" s="112">
        <f t="shared" si="1"/>
        <v>814249.56</v>
      </c>
      <c r="J105" s="39" t="s">
        <v>740</v>
      </c>
    </row>
    <row r="106" spans="1:10" s="38" customFormat="1" ht="30" customHeight="1" x14ac:dyDescent="0.2">
      <c r="A106" s="58">
        <v>95</v>
      </c>
      <c r="B106" s="64" t="s">
        <v>556</v>
      </c>
      <c r="C106" s="66"/>
      <c r="D106" s="66"/>
      <c r="E106" s="67"/>
      <c r="F106" s="67"/>
      <c r="G106" s="127">
        <v>3057122.7</v>
      </c>
      <c r="H106" s="112">
        <v>4192273.57</v>
      </c>
      <c r="I106" s="112">
        <f t="shared" si="1"/>
        <v>1135150.8699999996</v>
      </c>
      <c r="J106" s="39" t="s">
        <v>740</v>
      </c>
    </row>
    <row r="107" spans="1:10" s="38" customFormat="1" ht="30" customHeight="1" x14ac:dyDescent="0.2">
      <c r="A107" s="58">
        <v>96</v>
      </c>
      <c r="B107" s="64" t="s">
        <v>557</v>
      </c>
      <c r="C107" s="66"/>
      <c r="D107" s="66"/>
      <c r="E107" s="67"/>
      <c r="F107" s="67"/>
      <c r="G107" s="127">
        <v>1833465.93</v>
      </c>
      <c r="H107" s="112">
        <v>2514256.5499999998</v>
      </c>
      <c r="I107" s="112">
        <f t="shared" si="1"/>
        <v>680790.61999999988</v>
      </c>
      <c r="J107" s="39" t="s">
        <v>740</v>
      </c>
    </row>
    <row r="108" spans="1:10" s="38" customFormat="1" ht="30" customHeight="1" x14ac:dyDescent="0.2">
      <c r="A108" s="58">
        <v>97</v>
      </c>
      <c r="B108" s="64" t="s">
        <v>560</v>
      </c>
      <c r="C108" s="66"/>
      <c r="D108" s="66"/>
      <c r="E108" s="67"/>
      <c r="F108" s="67"/>
      <c r="G108" s="127">
        <v>4510972.34</v>
      </c>
      <c r="H108" s="112">
        <v>6185957.1799999997</v>
      </c>
      <c r="I108" s="112">
        <f t="shared" si="1"/>
        <v>1674984.8399999999</v>
      </c>
      <c r="J108" s="39" t="s">
        <v>740</v>
      </c>
    </row>
    <row r="109" spans="1:10" s="38" customFormat="1" ht="30" customHeight="1" x14ac:dyDescent="0.2">
      <c r="A109" s="58">
        <v>98</v>
      </c>
      <c r="B109" s="64" t="s">
        <v>561</v>
      </c>
      <c r="C109" s="66"/>
      <c r="D109" s="66"/>
      <c r="E109" s="67"/>
      <c r="F109" s="67"/>
      <c r="G109" s="127">
        <v>1575811.46</v>
      </c>
      <c r="H109" s="112">
        <v>2160931.4900000002</v>
      </c>
      <c r="I109" s="112">
        <f t="shared" si="1"/>
        <v>585120.03000000026</v>
      </c>
      <c r="J109" s="39" t="s">
        <v>740</v>
      </c>
    </row>
    <row r="110" spans="1:10" s="38" customFormat="1" ht="30" customHeight="1" x14ac:dyDescent="0.2">
      <c r="A110" s="58">
        <v>99</v>
      </c>
      <c r="B110" s="64" t="s">
        <v>562</v>
      </c>
      <c r="C110" s="66"/>
      <c r="D110" s="66"/>
      <c r="E110" s="67"/>
      <c r="F110" s="67"/>
      <c r="G110" s="127">
        <v>4452591.45</v>
      </c>
      <c r="H110" s="112">
        <v>6311657.96</v>
      </c>
      <c r="I110" s="112">
        <f t="shared" si="1"/>
        <v>1859066.5099999998</v>
      </c>
      <c r="J110" s="39" t="s">
        <v>740</v>
      </c>
    </row>
    <row r="111" spans="1:10" s="38" customFormat="1" ht="30" customHeight="1" x14ac:dyDescent="0.2">
      <c r="A111" s="58">
        <v>100</v>
      </c>
      <c r="B111" s="64" t="s">
        <v>563</v>
      </c>
      <c r="C111" s="66"/>
      <c r="D111" s="66"/>
      <c r="E111" s="67"/>
      <c r="F111" s="67"/>
      <c r="G111" s="127">
        <v>2927891.62</v>
      </c>
      <c r="H111" s="112">
        <v>4015057.25</v>
      </c>
      <c r="I111" s="112">
        <f t="shared" si="1"/>
        <v>1087165.6299999999</v>
      </c>
      <c r="J111" s="39" t="s">
        <v>740</v>
      </c>
    </row>
    <row r="112" spans="1:10" s="38" customFormat="1" ht="30" customHeight="1" x14ac:dyDescent="0.2">
      <c r="A112" s="58">
        <v>101</v>
      </c>
      <c r="B112" s="64" t="s">
        <v>565</v>
      </c>
      <c r="C112" s="66"/>
      <c r="D112" s="66"/>
      <c r="E112" s="67"/>
      <c r="F112" s="67"/>
      <c r="G112" s="127">
        <v>1566926.82</v>
      </c>
      <c r="H112" s="112">
        <v>2148747.89</v>
      </c>
      <c r="I112" s="112">
        <f t="shared" si="1"/>
        <v>581821.07000000007</v>
      </c>
      <c r="J112" s="39" t="s">
        <v>740</v>
      </c>
    </row>
    <row r="113" spans="1:10" s="38" customFormat="1" ht="30" customHeight="1" x14ac:dyDescent="0.2">
      <c r="A113" s="58">
        <v>102</v>
      </c>
      <c r="B113" s="64" t="s">
        <v>564</v>
      </c>
      <c r="C113" s="66"/>
      <c r="D113" s="66"/>
      <c r="E113" s="67"/>
      <c r="F113" s="67"/>
      <c r="G113" s="127">
        <v>1532599.82</v>
      </c>
      <c r="H113" s="112">
        <v>2101674.79</v>
      </c>
      <c r="I113" s="112">
        <f t="shared" si="1"/>
        <v>569074.97</v>
      </c>
      <c r="J113" s="39" t="s">
        <v>740</v>
      </c>
    </row>
    <row r="114" spans="1:10" s="38" customFormat="1" ht="30" customHeight="1" x14ac:dyDescent="0.2">
      <c r="A114" s="58">
        <v>103</v>
      </c>
      <c r="B114" s="64" t="s">
        <v>566</v>
      </c>
      <c r="C114" s="66"/>
      <c r="D114" s="66"/>
      <c r="E114" s="67"/>
      <c r="F114" s="67"/>
      <c r="G114" s="127">
        <v>1627503.9</v>
      </c>
      <c r="H114" s="112">
        <v>2231818.0299999998</v>
      </c>
      <c r="I114" s="112">
        <f t="shared" si="1"/>
        <v>604314.12999999989</v>
      </c>
      <c r="J114" s="39" t="s">
        <v>740</v>
      </c>
    </row>
    <row r="115" spans="1:10" s="38" customFormat="1" ht="30" customHeight="1" x14ac:dyDescent="0.2">
      <c r="A115" s="58">
        <v>104</v>
      </c>
      <c r="B115" s="64" t="s">
        <v>567</v>
      </c>
      <c r="C115" s="66"/>
      <c r="D115" s="66"/>
      <c r="E115" s="67"/>
      <c r="F115" s="67"/>
      <c r="G115" s="127">
        <v>1768850.39</v>
      </c>
      <c r="H115" s="112">
        <v>2425648.38</v>
      </c>
      <c r="I115" s="112">
        <f t="shared" si="1"/>
        <v>656797.99</v>
      </c>
      <c r="J115" s="39" t="s">
        <v>740</v>
      </c>
    </row>
    <row r="116" spans="1:10" s="38" customFormat="1" ht="30" customHeight="1" x14ac:dyDescent="0.2">
      <c r="A116" s="58">
        <v>105</v>
      </c>
      <c r="B116" s="64" t="s">
        <v>573</v>
      </c>
      <c r="C116" s="66"/>
      <c r="D116" s="66"/>
      <c r="E116" s="67"/>
      <c r="F116" s="67"/>
      <c r="G116" s="127">
        <v>4691895.8499999996</v>
      </c>
      <c r="H116" s="112">
        <v>6434060.0199999996</v>
      </c>
      <c r="I116" s="112">
        <f t="shared" si="1"/>
        <v>1742164.17</v>
      </c>
      <c r="J116" s="39" t="s">
        <v>740</v>
      </c>
    </row>
    <row r="117" spans="1:10" s="38" customFormat="1" ht="30" customHeight="1" x14ac:dyDescent="0.2">
      <c r="A117" s="58">
        <v>106</v>
      </c>
      <c r="B117" s="64" t="s">
        <v>574</v>
      </c>
      <c r="C117" s="66"/>
      <c r="D117" s="66"/>
      <c r="E117" s="67"/>
      <c r="F117" s="67"/>
      <c r="G117" s="127">
        <v>4260587.12</v>
      </c>
      <c r="H117" s="112">
        <v>5842600.5599999996</v>
      </c>
      <c r="I117" s="112">
        <f t="shared" si="1"/>
        <v>1582013.4399999995</v>
      </c>
      <c r="J117" s="39" t="s">
        <v>740</v>
      </c>
    </row>
    <row r="118" spans="1:10" s="38" customFormat="1" ht="30" customHeight="1" x14ac:dyDescent="0.2">
      <c r="A118" s="58">
        <v>107</v>
      </c>
      <c r="B118" s="64" t="s">
        <v>575</v>
      </c>
      <c r="C118" s="66"/>
      <c r="D118" s="66"/>
      <c r="E118" s="67"/>
      <c r="F118" s="67"/>
      <c r="G118" s="127">
        <v>4846165.4400000004</v>
      </c>
      <c r="H118" s="112">
        <v>6645612</v>
      </c>
      <c r="I118" s="112">
        <f t="shared" si="1"/>
        <v>1799446.5599999996</v>
      </c>
      <c r="J118" s="39" t="s">
        <v>740</v>
      </c>
    </row>
    <row r="119" spans="1:10" s="38" customFormat="1" ht="30" customHeight="1" x14ac:dyDescent="0.2">
      <c r="A119" s="58">
        <v>108</v>
      </c>
      <c r="B119" s="64" t="s">
        <v>570</v>
      </c>
      <c r="C119" s="66"/>
      <c r="D119" s="66"/>
      <c r="E119" s="67"/>
      <c r="F119" s="67"/>
      <c r="G119" s="127">
        <v>2798660.55</v>
      </c>
      <c r="H119" s="112">
        <v>3837840.93</v>
      </c>
      <c r="I119" s="112">
        <f t="shared" si="1"/>
        <v>1039180.3800000004</v>
      </c>
      <c r="J119" s="39" t="s">
        <v>740</v>
      </c>
    </row>
    <row r="120" spans="1:10" s="38" customFormat="1" ht="30" customHeight="1" x14ac:dyDescent="0.2">
      <c r="A120" s="58">
        <v>109</v>
      </c>
      <c r="B120" s="59" t="s">
        <v>571</v>
      </c>
      <c r="C120" s="66"/>
      <c r="D120" s="66"/>
      <c r="E120" s="67"/>
      <c r="F120" s="67"/>
      <c r="G120" s="127">
        <v>2879429.97</v>
      </c>
      <c r="H120" s="112">
        <v>3948601.13</v>
      </c>
      <c r="I120" s="112">
        <f t="shared" si="1"/>
        <v>1069171.1599999997</v>
      </c>
      <c r="J120" s="39" t="s">
        <v>740</v>
      </c>
    </row>
    <row r="121" spans="1:10" s="38" customFormat="1" ht="30" customHeight="1" x14ac:dyDescent="0.2">
      <c r="A121" s="58">
        <v>110</v>
      </c>
      <c r="B121" s="59" t="s">
        <v>572</v>
      </c>
      <c r="C121" s="66"/>
      <c r="D121" s="66"/>
      <c r="E121" s="67"/>
      <c r="F121" s="67"/>
      <c r="G121" s="127">
        <v>2592698.52</v>
      </c>
      <c r="H121" s="112">
        <v>3555402.42</v>
      </c>
      <c r="I121" s="112">
        <f t="shared" si="1"/>
        <v>962703.89999999991</v>
      </c>
      <c r="J121" s="39" t="s">
        <v>740</v>
      </c>
    </row>
    <row r="122" spans="1:10" s="38" customFormat="1" ht="61.5" customHeight="1" x14ac:dyDescent="0.2">
      <c r="A122" s="58">
        <v>111</v>
      </c>
      <c r="B122" s="64" t="s">
        <v>568</v>
      </c>
      <c r="C122" s="66"/>
      <c r="D122" s="66"/>
      <c r="E122" s="67"/>
      <c r="F122" s="67"/>
      <c r="G122" s="127">
        <v>4531164.6900000004</v>
      </c>
      <c r="H122" s="112">
        <v>5665821.0199999996</v>
      </c>
      <c r="I122" s="112">
        <f t="shared" si="1"/>
        <v>1134656.3299999991</v>
      </c>
      <c r="J122" s="39" t="s">
        <v>742</v>
      </c>
    </row>
    <row r="123" spans="1:10" s="38" customFormat="1" ht="30" customHeight="1" x14ac:dyDescent="0.2">
      <c r="A123" s="58">
        <v>112</v>
      </c>
      <c r="B123" s="64" t="s">
        <v>569</v>
      </c>
      <c r="C123" s="66"/>
      <c r="D123" s="66"/>
      <c r="E123" s="67"/>
      <c r="F123" s="67"/>
      <c r="G123" s="127">
        <v>2633083.23</v>
      </c>
      <c r="H123" s="112">
        <v>3610782.53</v>
      </c>
      <c r="I123" s="112">
        <f t="shared" si="1"/>
        <v>977699.29999999981</v>
      </c>
      <c r="J123" s="39" t="s">
        <v>740</v>
      </c>
    </row>
    <row r="124" spans="1:10" s="38" customFormat="1" ht="30" customHeight="1" x14ac:dyDescent="0.2">
      <c r="A124" s="58">
        <v>113</v>
      </c>
      <c r="B124" s="64" t="s">
        <v>576</v>
      </c>
      <c r="C124" s="66"/>
      <c r="D124" s="66"/>
      <c r="E124" s="67"/>
      <c r="F124" s="67"/>
      <c r="G124" s="127">
        <v>1098464.17</v>
      </c>
      <c r="H124" s="112">
        <v>1506338.72</v>
      </c>
      <c r="I124" s="112">
        <f t="shared" si="1"/>
        <v>407874.55000000005</v>
      </c>
      <c r="J124" s="39" t="s">
        <v>740</v>
      </c>
    </row>
    <row r="125" spans="1:10" s="38" customFormat="1" ht="30" customHeight="1" x14ac:dyDescent="0.2">
      <c r="A125" s="58">
        <v>114</v>
      </c>
      <c r="B125" s="64" t="s">
        <v>577</v>
      </c>
      <c r="C125" s="66"/>
      <c r="D125" s="66"/>
      <c r="E125" s="67"/>
      <c r="F125" s="67"/>
      <c r="G125" s="127">
        <v>1098464.17</v>
      </c>
      <c r="H125" s="112">
        <v>1506338.72</v>
      </c>
      <c r="I125" s="112">
        <f t="shared" si="1"/>
        <v>407874.55000000005</v>
      </c>
      <c r="J125" s="39" t="s">
        <v>740</v>
      </c>
    </row>
    <row r="126" spans="1:10" s="38" customFormat="1" ht="30" customHeight="1" x14ac:dyDescent="0.2">
      <c r="A126" s="58">
        <v>115</v>
      </c>
      <c r="B126" s="64" t="s">
        <v>578</v>
      </c>
      <c r="C126" s="66"/>
      <c r="D126" s="66"/>
      <c r="E126" s="67"/>
      <c r="F126" s="67"/>
      <c r="G126" s="127">
        <v>1554811.41</v>
      </c>
      <c r="H126" s="112">
        <v>2132133.86</v>
      </c>
      <c r="I126" s="112">
        <f t="shared" si="1"/>
        <v>577322.44999999995</v>
      </c>
      <c r="J126" s="39" t="s">
        <v>740</v>
      </c>
    </row>
    <row r="127" spans="1:10" s="38" customFormat="1" ht="30" customHeight="1" x14ac:dyDescent="0.2">
      <c r="A127" s="58">
        <v>116</v>
      </c>
      <c r="B127" s="64" t="s">
        <v>579</v>
      </c>
      <c r="C127" s="66"/>
      <c r="D127" s="66"/>
      <c r="E127" s="67"/>
      <c r="F127" s="67"/>
      <c r="G127" s="127">
        <v>2253466.9300000002</v>
      </c>
      <c r="H127" s="112">
        <v>3090209.58</v>
      </c>
      <c r="I127" s="112">
        <f t="shared" si="1"/>
        <v>836742.64999999991</v>
      </c>
      <c r="J127" s="39" t="s">
        <v>740</v>
      </c>
    </row>
    <row r="128" spans="1:10" s="38" customFormat="1" ht="30" customHeight="1" x14ac:dyDescent="0.2">
      <c r="A128" s="58">
        <v>117</v>
      </c>
      <c r="B128" s="64" t="s">
        <v>580</v>
      </c>
      <c r="C128" s="66"/>
      <c r="D128" s="66"/>
      <c r="E128" s="67"/>
      <c r="F128" s="67"/>
      <c r="G128" s="127">
        <v>4321164.1900000004</v>
      </c>
      <c r="H128" s="112">
        <v>5925670.7000000002</v>
      </c>
      <c r="I128" s="112">
        <f t="shared" si="1"/>
        <v>1604506.5099999998</v>
      </c>
      <c r="J128" s="39" t="s">
        <v>740</v>
      </c>
    </row>
    <row r="129" spans="1:10" s="38" customFormat="1" ht="30" customHeight="1" x14ac:dyDescent="0.2">
      <c r="A129" s="58">
        <v>118</v>
      </c>
      <c r="B129" s="64" t="s">
        <v>582</v>
      </c>
      <c r="C129" s="66"/>
      <c r="D129" s="66"/>
      <c r="E129" s="67"/>
      <c r="F129" s="67"/>
      <c r="G129" s="127">
        <v>3586162.43</v>
      </c>
      <c r="H129" s="112">
        <v>4917752.88</v>
      </c>
      <c r="I129" s="112">
        <f t="shared" si="1"/>
        <v>1331590.4499999997</v>
      </c>
      <c r="J129" s="39" t="s">
        <v>740</v>
      </c>
    </row>
    <row r="130" spans="1:10" s="38" customFormat="1" ht="30" customHeight="1" x14ac:dyDescent="0.2">
      <c r="A130" s="58">
        <v>119</v>
      </c>
      <c r="B130" s="64" t="s">
        <v>583</v>
      </c>
      <c r="C130" s="66"/>
      <c r="D130" s="66"/>
      <c r="E130" s="67"/>
      <c r="F130" s="67"/>
      <c r="G130" s="127">
        <v>3844624.59</v>
      </c>
      <c r="H130" s="112">
        <v>5272185.5199999996</v>
      </c>
      <c r="I130" s="112">
        <f t="shared" ref="I130:I157" si="2">H130-G130</f>
        <v>1427560.9299999997</v>
      </c>
      <c r="J130" s="39" t="s">
        <v>740</v>
      </c>
    </row>
    <row r="131" spans="1:10" s="38" customFormat="1" ht="30" customHeight="1" x14ac:dyDescent="0.2">
      <c r="A131" s="58">
        <v>120</v>
      </c>
      <c r="B131" s="64" t="s">
        <v>584</v>
      </c>
      <c r="C131" s="66"/>
      <c r="D131" s="66"/>
      <c r="E131" s="67"/>
      <c r="F131" s="67"/>
      <c r="G131" s="127">
        <v>4038471.21</v>
      </c>
      <c r="H131" s="112">
        <v>5538010</v>
      </c>
      <c r="I131" s="112">
        <f t="shared" si="2"/>
        <v>1499538.79</v>
      </c>
      <c r="J131" s="39" t="s">
        <v>740</v>
      </c>
    </row>
    <row r="132" spans="1:10" s="38" customFormat="1" ht="30" customHeight="1" x14ac:dyDescent="0.2">
      <c r="A132" s="58">
        <v>121</v>
      </c>
      <c r="B132" s="64" t="s">
        <v>585</v>
      </c>
      <c r="C132" s="66"/>
      <c r="D132" s="66"/>
      <c r="E132" s="67"/>
      <c r="F132" s="67"/>
      <c r="G132" s="127">
        <v>2023844.97</v>
      </c>
      <c r="H132" s="112">
        <v>4545945.8499999996</v>
      </c>
      <c r="I132" s="112">
        <f t="shared" si="2"/>
        <v>2522100.88</v>
      </c>
      <c r="J132" s="39" t="s">
        <v>740</v>
      </c>
    </row>
    <row r="133" spans="1:10" s="38" customFormat="1" ht="30" customHeight="1" x14ac:dyDescent="0.2">
      <c r="A133" s="58">
        <v>122</v>
      </c>
      <c r="B133" s="59" t="s">
        <v>586</v>
      </c>
      <c r="C133" s="66"/>
      <c r="D133" s="66"/>
      <c r="E133" s="67"/>
      <c r="F133" s="67"/>
      <c r="G133" s="127">
        <v>3354502.63</v>
      </c>
      <c r="H133" s="112">
        <v>4755090.03</v>
      </c>
      <c r="I133" s="112">
        <f t="shared" si="2"/>
        <v>1400587.4000000004</v>
      </c>
      <c r="J133" s="39" t="s">
        <v>740</v>
      </c>
    </row>
    <row r="134" spans="1:10" s="38" customFormat="1" ht="30" customHeight="1" x14ac:dyDescent="0.2">
      <c r="A134" s="58">
        <v>123</v>
      </c>
      <c r="B134" s="64" t="s">
        <v>587</v>
      </c>
      <c r="C134" s="66"/>
      <c r="D134" s="66"/>
      <c r="E134" s="67"/>
      <c r="F134" s="67"/>
      <c r="G134" s="127">
        <v>3335373.58</v>
      </c>
      <c r="H134" s="112">
        <v>4727974.12</v>
      </c>
      <c r="I134" s="112">
        <f t="shared" si="2"/>
        <v>1392600.54</v>
      </c>
      <c r="J134" s="39" t="s">
        <v>740</v>
      </c>
    </row>
    <row r="135" spans="1:10" s="38" customFormat="1" ht="30" customHeight="1" x14ac:dyDescent="0.2">
      <c r="A135" s="58">
        <v>124</v>
      </c>
      <c r="B135" s="59" t="s">
        <v>277</v>
      </c>
      <c r="C135" s="66"/>
      <c r="D135" s="66"/>
      <c r="E135" s="67"/>
      <c r="F135" s="67"/>
      <c r="G135" s="127">
        <v>9131718.5800000001</v>
      </c>
      <c r="H135" s="112">
        <v>11128719.6</v>
      </c>
      <c r="I135" s="112">
        <f t="shared" si="2"/>
        <v>1997001.0199999996</v>
      </c>
      <c r="J135" s="39" t="s">
        <v>740</v>
      </c>
    </row>
    <row r="136" spans="1:10" s="38" customFormat="1" ht="30" customHeight="1" x14ac:dyDescent="0.2">
      <c r="A136" s="58">
        <v>125</v>
      </c>
      <c r="B136" s="59" t="s">
        <v>280</v>
      </c>
      <c r="C136" s="66"/>
      <c r="D136" s="66"/>
      <c r="E136" s="67"/>
      <c r="F136" s="67"/>
      <c r="G136" s="127">
        <v>908512.31</v>
      </c>
      <c r="H136" s="112">
        <v>1922016.84</v>
      </c>
      <c r="I136" s="112">
        <f t="shared" si="2"/>
        <v>1013504.53</v>
      </c>
      <c r="J136" s="39" t="s">
        <v>740</v>
      </c>
    </row>
    <row r="137" spans="1:10" s="38" customFormat="1" ht="30" customHeight="1" x14ac:dyDescent="0.2">
      <c r="A137" s="58">
        <v>126</v>
      </c>
      <c r="B137" s="64" t="s">
        <v>358</v>
      </c>
      <c r="C137" s="66"/>
      <c r="D137" s="66"/>
      <c r="E137" s="67"/>
      <c r="F137" s="67"/>
      <c r="G137" s="127">
        <v>15980507.51</v>
      </c>
      <c r="H137" s="112">
        <v>19475259.300000001</v>
      </c>
      <c r="I137" s="112">
        <f t="shared" si="2"/>
        <v>3494751.790000001</v>
      </c>
      <c r="J137" s="39" t="s">
        <v>740</v>
      </c>
    </row>
    <row r="138" spans="1:10" s="38" customFormat="1" ht="30" customHeight="1" x14ac:dyDescent="0.2">
      <c r="A138" s="58">
        <v>127</v>
      </c>
      <c r="B138" s="64" t="s">
        <v>367</v>
      </c>
      <c r="C138" s="66"/>
      <c r="D138" s="66"/>
      <c r="E138" s="67"/>
      <c r="F138" s="67"/>
      <c r="G138" s="127">
        <v>3760689.68</v>
      </c>
      <c r="H138" s="112">
        <v>5330870.1500000004</v>
      </c>
      <c r="I138" s="112">
        <f t="shared" si="2"/>
        <v>1570180.4700000002</v>
      </c>
      <c r="J138" s="39" t="s">
        <v>740</v>
      </c>
    </row>
    <row r="139" spans="1:10" s="38" customFormat="1" ht="30" customHeight="1" x14ac:dyDescent="0.2">
      <c r="A139" s="58">
        <v>128</v>
      </c>
      <c r="B139" s="64" t="s">
        <v>368</v>
      </c>
      <c r="C139" s="66"/>
      <c r="D139" s="66"/>
      <c r="E139" s="67"/>
      <c r="F139" s="67"/>
      <c r="G139" s="127">
        <v>3732199.6</v>
      </c>
      <c r="H139" s="112">
        <v>5290484.7699999996</v>
      </c>
      <c r="I139" s="112">
        <f t="shared" si="2"/>
        <v>1558285.1699999995</v>
      </c>
      <c r="J139" s="39" t="s">
        <v>740</v>
      </c>
    </row>
    <row r="140" spans="1:10" s="38" customFormat="1" ht="30" customHeight="1" x14ac:dyDescent="0.2">
      <c r="A140" s="58">
        <v>129</v>
      </c>
      <c r="B140" s="64" t="s">
        <v>369</v>
      </c>
      <c r="C140" s="66"/>
      <c r="D140" s="66"/>
      <c r="E140" s="67"/>
      <c r="F140" s="67"/>
      <c r="G140" s="127">
        <v>18315047.120000001</v>
      </c>
      <c r="H140" s="112">
        <v>25962030</v>
      </c>
      <c r="I140" s="112">
        <f t="shared" si="2"/>
        <v>7646982.879999999</v>
      </c>
      <c r="J140" s="39" t="s">
        <v>740</v>
      </c>
    </row>
    <row r="141" spans="1:10" s="38" customFormat="1" ht="30" customHeight="1" x14ac:dyDescent="0.2">
      <c r="A141" s="58">
        <v>130</v>
      </c>
      <c r="B141" s="64" t="s">
        <v>389</v>
      </c>
      <c r="C141" s="66"/>
      <c r="D141" s="66"/>
      <c r="E141" s="67"/>
      <c r="F141" s="67"/>
      <c r="G141" s="127">
        <v>4565859.29</v>
      </c>
      <c r="H141" s="112">
        <v>5564359.7999999998</v>
      </c>
      <c r="I141" s="112">
        <f t="shared" si="2"/>
        <v>998500.50999999978</v>
      </c>
      <c r="J141" s="39" t="s">
        <v>740</v>
      </c>
    </row>
    <row r="142" spans="1:10" s="38" customFormat="1" ht="30" customHeight="1" x14ac:dyDescent="0.2">
      <c r="A142" s="58">
        <v>131</v>
      </c>
      <c r="B142" s="64" t="s">
        <v>390</v>
      </c>
      <c r="C142" s="66"/>
      <c r="D142" s="66"/>
      <c r="E142" s="67"/>
      <c r="F142" s="67"/>
      <c r="G142" s="127">
        <v>5413113.9299999997</v>
      </c>
      <c r="H142" s="112">
        <v>7673222.2000000002</v>
      </c>
      <c r="I142" s="112">
        <f t="shared" si="2"/>
        <v>2260108.2700000005</v>
      </c>
      <c r="J142" s="39" t="s">
        <v>740</v>
      </c>
    </row>
    <row r="143" spans="1:10" s="38" customFormat="1" ht="30" customHeight="1" x14ac:dyDescent="0.2">
      <c r="A143" s="58">
        <v>132</v>
      </c>
      <c r="B143" s="64" t="s">
        <v>312</v>
      </c>
      <c r="C143" s="66"/>
      <c r="D143" s="66"/>
      <c r="E143" s="67"/>
      <c r="F143" s="67"/>
      <c r="G143" s="127">
        <v>4565859.29</v>
      </c>
      <c r="H143" s="112">
        <v>5564359.7999999998</v>
      </c>
      <c r="I143" s="112">
        <f t="shared" si="2"/>
        <v>998500.50999999978</v>
      </c>
      <c r="J143" s="39" t="s">
        <v>740</v>
      </c>
    </row>
    <row r="144" spans="1:10" s="38" customFormat="1" ht="30" customHeight="1" x14ac:dyDescent="0.2">
      <c r="A144" s="58">
        <v>133</v>
      </c>
      <c r="B144" s="64" t="s">
        <v>393</v>
      </c>
      <c r="C144" s="66"/>
      <c r="D144" s="66"/>
      <c r="E144" s="67"/>
      <c r="F144" s="67"/>
      <c r="G144" s="127">
        <v>15559650.029999999</v>
      </c>
      <c r="H144" s="112">
        <v>22056186.809999999</v>
      </c>
      <c r="I144" s="112">
        <f t="shared" si="2"/>
        <v>6496536.7799999993</v>
      </c>
      <c r="J144" s="39" t="s">
        <v>740</v>
      </c>
    </row>
    <row r="145" spans="1:10" s="38" customFormat="1" ht="30" customHeight="1" x14ac:dyDescent="0.2">
      <c r="A145" s="58">
        <v>134</v>
      </c>
      <c r="B145" s="64" t="s">
        <v>428</v>
      </c>
      <c r="C145" s="66"/>
      <c r="D145" s="66"/>
      <c r="E145" s="67"/>
      <c r="F145" s="67"/>
      <c r="G145" s="127">
        <v>835427.61</v>
      </c>
      <c r="H145" s="112">
        <v>3584078.06</v>
      </c>
      <c r="I145" s="112">
        <f t="shared" si="2"/>
        <v>2748650.45</v>
      </c>
      <c r="J145" s="39" t="s">
        <v>740</v>
      </c>
    </row>
    <row r="146" spans="1:10" s="38" customFormat="1" ht="30" customHeight="1" x14ac:dyDescent="0.2">
      <c r="A146" s="58">
        <v>135</v>
      </c>
      <c r="B146" s="64" t="s">
        <v>581</v>
      </c>
      <c r="C146" s="66"/>
      <c r="D146" s="66"/>
      <c r="E146" s="67"/>
      <c r="F146" s="67"/>
      <c r="G146" s="127">
        <v>4939050.28</v>
      </c>
      <c r="H146" s="112">
        <v>6772986.2300000004</v>
      </c>
      <c r="I146" s="112">
        <f t="shared" si="2"/>
        <v>1833935.9500000002</v>
      </c>
      <c r="J146" s="39" t="s">
        <v>740</v>
      </c>
    </row>
    <row r="147" spans="1:10" s="38" customFormat="1" ht="30" customHeight="1" x14ac:dyDescent="0.2">
      <c r="A147" s="58">
        <v>136</v>
      </c>
      <c r="B147" s="64" t="s">
        <v>372</v>
      </c>
      <c r="C147" s="66"/>
      <c r="D147" s="66"/>
      <c r="E147" s="67"/>
      <c r="F147" s="67"/>
      <c r="G147" s="127">
        <v>7342298.8899999997</v>
      </c>
      <c r="H147" s="112">
        <v>10407889.359999999</v>
      </c>
      <c r="I147" s="112">
        <f t="shared" si="2"/>
        <v>3065590.4699999997</v>
      </c>
      <c r="J147" s="39" t="s">
        <v>740</v>
      </c>
    </row>
    <row r="148" spans="1:10" s="38" customFormat="1" ht="30" customHeight="1" x14ac:dyDescent="0.2">
      <c r="A148" s="58">
        <v>137</v>
      </c>
      <c r="B148" s="64" t="s">
        <v>381</v>
      </c>
      <c r="C148" s="66"/>
      <c r="D148" s="66"/>
      <c r="E148" s="67"/>
      <c r="F148" s="67"/>
      <c r="G148" s="127">
        <v>1794874.62</v>
      </c>
      <c r="H148" s="112">
        <v>2544278.94</v>
      </c>
      <c r="I148" s="112">
        <f t="shared" si="2"/>
        <v>749404.31999999983</v>
      </c>
      <c r="J148" s="39" t="s">
        <v>740</v>
      </c>
    </row>
    <row r="149" spans="1:10" s="38" customFormat="1" ht="30" customHeight="1" x14ac:dyDescent="0.2">
      <c r="A149" s="58">
        <v>138</v>
      </c>
      <c r="B149" s="64" t="s">
        <v>382</v>
      </c>
      <c r="C149" s="66"/>
      <c r="D149" s="66"/>
      <c r="E149" s="67"/>
      <c r="F149" s="67"/>
      <c r="G149" s="127">
        <v>1155002.76</v>
      </c>
      <c r="H149" s="112">
        <v>1583870.86</v>
      </c>
      <c r="I149" s="112">
        <f t="shared" si="2"/>
        <v>428868.10000000009</v>
      </c>
      <c r="J149" s="39" t="s">
        <v>740</v>
      </c>
    </row>
    <row r="150" spans="1:10" s="38" customFormat="1" ht="30" customHeight="1" x14ac:dyDescent="0.2">
      <c r="A150" s="58">
        <v>139</v>
      </c>
      <c r="B150" s="64" t="s">
        <v>385</v>
      </c>
      <c r="C150" s="66"/>
      <c r="D150" s="66"/>
      <c r="E150" s="67"/>
      <c r="F150" s="67"/>
      <c r="G150" s="127">
        <v>3724059.58</v>
      </c>
      <c r="H150" s="112">
        <v>5278946.0999999996</v>
      </c>
      <c r="I150" s="112">
        <f t="shared" si="2"/>
        <v>1554886.5199999996</v>
      </c>
      <c r="J150" s="39" t="s">
        <v>740</v>
      </c>
    </row>
    <row r="151" spans="1:10" s="38" customFormat="1" ht="30" customHeight="1" x14ac:dyDescent="0.2">
      <c r="A151" s="58">
        <v>140</v>
      </c>
      <c r="B151" s="64" t="s">
        <v>388</v>
      </c>
      <c r="C151" s="66"/>
      <c r="D151" s="66"/>
      <c r="E151" s="67"/>
      <c r="F151" s="67"/>
      <c r="G151" s="127">
        <v>5168913.3</v>
      </c>
      <c r="H151" s="112">
        <v>7327061.7999999998</v>
      </c>
      <c r="I151" s="112">
        <f t="shared" si="2"/>
        <v>2158148.5</v>
      </c>
      <c r="J151" s="39" t="s">
        <v>740</v>
      </c>
    </row>
    <row r="152" spans="1:10" s="38" customFormat="1" ht="30" customHeight="1" x14ac:dyDescent="0.2">
      <c r="A152" s="58">
        <v>141</v>
      </c>
      <c r="B152" s="64" t="s">
        <v>386</v>
      </c>
      <c r="C152" s="66"/>
      <c r="D152" s="66"/>
      <c r="E152" s="67"/>
      <c r="F152" s="67"/>
      <c r="G152" s="127">
        <v>3943840.14</v>
      </c>
      <c r="H152" s="112">
        <v>5590490.46</v>
      </c>
      <c r="I152" s="112">
        <f t="shared" si="2"/>
        <v>1646650.3199999998</v>
      </c>
      <c r="J152" s="39" t="s">
        <v>740</v>
      </c>
    </row>
    <row r="153" spans="1:10" s="38" customFormat="1" ht="30" customHeight="1" x14ac:dyDescent="0.2">
      <c r="A153" s="58">
        <v>142</v>
      </c>
      <c r="B153" s="64" t="s">
        <v>248</v>
      </c>
      <c r="C153" s="66"/>
      <c r="D153" s="66"/>
      <c r="E153" s="67"/>
      <c r="F153" s="67"/>
      <c r="G153" s="127">
        <v>6483526.6799999997</v>
      </c>
      <c r="H153" s="112">
        <v>9190558.6199999992</v>
      </c>
      <c r="I153" s="112">
        <f t="shared" si="2"/>
        <v>2707031.9399999995</v>
      </c>
      <c r="J153" s="39" t="s">
        <v>740</v>
      </c>
    </row>
    <row r="154" spans="1:10" s="38" customFormat="1" ht="30" customHeight="1" x14ac:dyDescent="0.2">
      <c r="A154" s="58">
        <v>143</v>
      </c>
      <c r="B154" s="64" t="s">
        <v>485</v>
      </c>
      <c r="C154" s="66"/>
      <c r="D154" s="66"/>
      <c r="E154" s="67"/>
      <c r="F154" s="67"/>
      <c r="G154" s="127">
        <v>18263437.149999999</v>
      </c>
      <c r="H154" s="112">
        <v>22257439.210000001</v>
      </c>
      <c r="I154" s="112">
        <f t="shared" si="2"/>
        <v>3994002.0600000024</v>
      </c>
      <c r="J154" s="39" t="s">
        <v>740</v>
      </c>
    </row>
    <row r="155" spans="1:10" s="38" customFormat="1" ht="30" customHeight="1" x14ac:dyDescent="0.2">
      <c r="A155" s="58">
        <v>144</v>
      </c>
      <c r="B155" s="64" t="s">
        <v>274</v>
      </c>
      <c r="C155" s="66"/>
      <c r="D155" s="66"/>
      <c r="E155" s="67"/>
      <c r="F155" s="67"/>
      <c r="G155" s="127">
        <v>4565859.29</v>
      </c>
      <c r="H155" s="112">
        <v>5564359.7999999998</v>
      </c>
      <c r="I155" s="112">
        <f t="shared" si="2"/>
        <v>998500.50999999978</v>
      </c>
      <c r="J155" s="39" t="s">
        <v>740</v>
      </c>
    </row>
    <row r="156" spans="1:10" s="38" customFormat="1" ht="30" customHeight="1" x14ac:dyDescent="0.2">
      <c r="A156" s="58">
        <v>145</v>
      </c>
      <c r="B156" s="64" t="s">
        <v>493</v>
      </c>
      <c r="C156" s="66"/>
      <c r="D156" s="66"/>
      <c r="E156" s="67"/>
      <c r="F156" s="67"/>
      <c r="G156" s="127">
        <v>8949953.0299999993</v>
      </c>
      <c r="H156" s="112">
        <v>12686778.66</v>
      </c>
      <c r="I156" s="112">
        <f t="shared" si="2"/>
        <v>3736825.6300000008</v>
      </c>
      <c r="J156" s="39" t="s">
        <v>740</v>
      </c>
    </row>
    <row r="157" spans="1:10" s="38" customFormat="1" ht="30" customHeight="1" x14ac:dyDescent="0.2">
      <c r="A157" s="58">
        <v>146</v>
      </c>
      <c r="B157" s="64" t="s">
        <v>144</v>
      </c>
      <c r="C157" s="66"/>
      <c r="D157" s="66"/>
      <c r="E157" s="67"/>
      <c r="F157" s="67"/>
      <c r="G157" s="127">
        <v>6573066.9100000001</v>
      </c>
      <c r="H157" s="112">
        <v>9317484.0999999996</v>
      </c>
      <c r="I157" s="112">
        <f t="shared" si="2"/>
        <v>2744417.1899999995</v>
      </c>
      <c r="J157" s="39" t="s">
        <v>740</v>
      </c>
    </row>
    <row r="158" spans="1:10" s="38" customFormat="1" ht="30" customHeight="1" x14ac:dyDescent="0.2">
      <c r="A158" s="58">
        <v>147</v>
      </c>
      <c r="B158" s="64" t="s">
        <v>704</v>
      </c>
      <c r="C158" s="66"/>
      <c r="D158" s="66"/>
      <c r="E158" s="67"/>
      <c r="F158" s="67"/>
      <c r="G158" s="127">
        <v>2342313.2999999998</v>
      </c>
      <c r="H158" s="112">
        <v>3212045.8</v>
      </c>
      <c r="I158" s="112">
        <f>H158-G158</f>
        <v>869732.5</v>
      </c>
      <c r="J158" s="39" t="s">
        <v>740</v>
      </c>
    </row>
    <row r="159" spans="1:10" s="38" customFormat="1" ht="78.75" customHeight="1" x14ac:dyDescent="0.2">
      <c r="A159" s="58"/>
      <c r="B159" s="64" t="s">
        <v>694</v>
      </c>
      <c r="C159" s="66"/>
      <c r="D159" s="66"/>
      <c r="E159" s="67"/>
      <c r="F159" s="67"/>
      <c r="G159" s="127"/>
      <c r="H159" s="127">
        <v>6248074.21</v>
      </c>
      <c r="I159" s="127">
        <f>H159-G159</f>
        <v>6248074.21</v>
      </c>
      <c r="J159" s="39" t="s">
        <v>739</v>
      </c>
    </row>
    <row r="160" spans="1:10" s="38" customFormat="1" ht="30" customHeight="1" x14ac:dyDescent="0.2">
      <c r="A160" s="176" t="s">
        <v>180</v>
      </c>
      <c r="B160" s="176"/>
      <c r="C160" s="57">
        <v>118053.4</v>
      </c>
      <c r="D160" s="84"/>
      <c r="E160" s="57"/>
      <c r="F160" s="57"/>
      <c r="G160" s="57">
        <f>SUM(G12:G159)</f>
        <v>515487189.67000002</v>
      </c>
      <c r="H160" s="57">
        <f>SUM(H12:H159)</f>
        <v>711682044.92000008</v>
      </c>
      <c r="I160" s="57">
        <f>SUM(I12:I159)</f>
        <v>196194855.24999997</v>
      </c>
      <c r="J160" s="39"/>
    </row>
    <row r="161" spans="1:10" s="38" customFormat="1" ht="12" customHeight="1" x14ac:dyDescent="0.2">
      <c r="A161" s="173" t="s">
        <v>182</v>
      </c>
      <c r="B161" s="174"/>
      <c r="C161" s="174"/>
      <c r="D161" s="174"/>
      <c r="E161" s="174"/>
      <c r="F161" s="174"/>
      <c r="G161" s="174"/>
      <c r="H161" s="174"/>
      <c r="I161" s="174"/>
      <c r="J161" s="175"/>
    </row>
    <row r="162" spans="1:10" s="38" customFormat="1" ht="30" customHeight="1" x14ac:dyDescent="0.2">
      <c r="A162" s="58">
        <v>148</v>
      </c>
      <c r="B162" s="68" t="s">
        <v>595</v>
      </c>
      <c r="C162" s="71">
        <v>977.9</v>
      </c>
      <c r="D162" s="66"/>
      <c r="E162" s="72"/>
      <c r="F162" s="72"/>
      <c r="G162" s="60">
        <v>2217120.69</v>
      </c>
      <c r="H162" s="112">
        <v>3040367.48</v>
      </c>
      <c r="I162" s="112">
        <f t="shared" ref="I162:I178" si="3">H162-G162</f>
        <v>823246.79</v>
      </c>
      <c r="J162" s="39" t="s">
        <v>740</v>
      </c>
    </row>
    <row r="163" spans="1:10" s="38" customFormat="1" ht="30" customHeight="1" x14ac:dyDescent="0.2">
      <c r="A163" s="58">
        <v>149</v>
      </c>
      <c r="B163" s="68" t="s">
        <v>596</v>
      </c>
      <c r="C163" s="71"/>
      <c r="D163" s="66"/>
      <c r="E163" s="72"/>
      <c r="F163" s="72"/>
      <c r="G163" s="60">
        <v>2310005.5299999998</v>
      </c>
      <c r="H163" s="112">
        <v>3167741.72</v>
      </c>
      <c r="I163" s="112">
        <f t="shared" si="3"/>
        <v>857736.19000000041</v>
      </c>
      <c r="J163" s="39" t="s">
        <v>740</v>
      </c>
    </row>
    <row r="164" spans="1:10" s="38" customFormat="1" ht="30" customHeight="1" x14ac:dyDescent="0.2">
      <c r="A164" s="58">
        <v>150</v>
      </c>
      <c r="B164" s="68" t="s">
        <v>597</v>
      </c>
      <c r="C164" s="71"/>
      <c r="D164" s="66"/>
      <c r="E164" s="72"/>
      <c r="F164" s="72"/>
      <c r="G164" s="60">
        <v>2310005.5299999998</v>
      </c>
      <c r="H164" s="112">
        <v>3167741.72</v>
      </c>
      <c r="I164" s="112">
        <f t="shared" si="3"/>
        <v>857736.19000000041</v>
      </c>
      <c r="J164" s="39" t="s">
        <v>740</v>
      </c>
    </row>
    <row r="165" spans="1:10" s="38" customFormat="1" ht="30" customHeight="1" x14ac:dyDescent="0.2">
      <c r="A165" s="58">
        <v>151</v>
      </c>
      <c r="B165" s="68" t="s">
        <v>325</v>
      </c>
      <c r="C165" s="71"/>
      <c r="D165" s="66"/>
      <c r="E165" s="72"/>
      <c r="F165" s="72"/>
      <c r="G165" s="60">
        <v>1453849.63</v>
      </c>
      <c r="H165" s="112">
        <v>1993683.6</v>
      </c>
      <c r="I165" s="112">
        <f t="shared" si="3"/>
        <v>539833.9700000002</v>
      </c>
      <c r="J165" s="39" t="s">
        <v>740</v>
      </c>
    </row>
    <row r="166" spans="1:10" s="38" customFormat="1" ht="30" customHeight="1" x14ac:dyDescent="0.2">
      <c r="A166" s="58">
        <v>152</v>
      </c>
      <c r="B166" s="68" t="s">
        <v>327</v>
      </c>
      <c r="C166" s="71"/>
      <c r="D166" s="66"/>
      <c r="E166" s="72"/>
      <c r="F166" s="72"/>
      <c r="G166" s="60">
        <v>2242563.06</v>
      </c>
      <c r="H166" s="112">
        <v>3075256.95</v>
      </c>
      <c r="I166" s="112">
        <f t="shared" si="3"/>
        <v>832693.89000000013</v>
      </c>
      <c r="J166" s="39" t="s">
        <v>740</v>
      </c>
    </row>
    <row r="167" spans="1:10" s="38" customFormat="1" ht="30" customHeight="1" x14ac:dyDescent="0.2">
      <c r="A167" s="58">
        <v>153</v>
      </c>
      <c r="B167" s="68" t="s">
        <v>599</v>
      </c>
      <c r="C167" s="71"/>
      <c r="D167" s="66"/>
      <c r="E167" s="72"/>
      <c r="F167" s="72"/>
      <c r="G167" s="60">
        <v>1392061.03</v>
      </c>
      <c r="H167" s="112">
        <v>1908952.04</v>
      </c>
      <c r="I167" s="112">
        <f t="shared" si="3"/>
        <v>516891.01</v>
      </c>
      <c r="J167" s="39" t="s">
        <v>740</v>
      </c>
    </row>
    <row r="168" spans="1:10" s="38" customFormat="1" ht="30" customHeight="1" x14ac:dyDescent="0.2">
      <c r="A168" s="58">
        <v>154</v>
      </c>
      <c r="B168" s="68" t="s">
        <v>600</v>
      </c>
      <c r="C168" s="71"/>
      <c r="D168" s="66"/>
      <c r="E168" s="72"/>
      <c r="F168" s="72"/>
      <c r="G168" s="60">
        <v>1432849.58</v>
      </c>
      <c r="H168" s="112">
        <v>1964885.95</v>
      </c>
      <c r="I168" s="112">
        <f t="shared" si="3"/>
        <v>532036.36999999988</v>
      </c>
      <c r="J168" s="39" t="s">
        <v>740</v>
      </c>
    </row>
    <row r="169" spans="1:10" s="38" customFormat="1" ht="30" customHeight="1" x14ac:dyDescent="0.2">
      <c r="A169" s="58">
        <v>155</v>
      </c>
      <c r="B169" s="68" t="s">
        <v>601</v>
      </c>
      <c r="C169" s="71"/>
      <c r="D169" s="66"/>
      <c r="E169" s="72"/>
      <c r="F169" s="72"/>
      <c r="G169" s="60">
        <v>1453849.63</v>
      </c>
      <c r="H169" s="112">
        <v>1993683.6</v>
      </c>
      <c r="I169" s="112">
        <f t="shared" si="3"/>
        <v>539833.9700000002</v>
      </c>
      <c r="J169" s="39" t="s">
        <v>740</v>
      </c>
    </row>
    <row r="170" spans="1:10" s="38" customFormat="1" ht="30" customHeight="1" x14ac:dyDescent="0.2">
      <c r="A170" s="58">
        <v>156</v>
      </c>
      <c r="B170" s="68" t="s">
        <v>602</v>
      </c>
      <c r="C170" s="71"/>
      <c r="D170" s="66"/>
      <c r="E170" s="72"/>
      <c r="F170" s="72"/>
      <c r="G170" s="60">
        <v>5250012.57</v>
      </c>
      <c r="H170" s="112">
        <v>7199413.0099999998</v>
      </c>
      <c r="I170" s="112">
        <f t="shared" si="3"/>
        <v>1949400.4399999995</v>
      </c>
      <c r="J170" s="39" t="s">
        <v>740</v>
      </c>
    </row>
    <row r="171" spans="1:10" s="38" customFormat="1" ht="30" customHeight="1" x14ac:dyDescent="0.2">
      <c r="A171" s="58">
        <v>157</v>
      </c>
      <c r="B171" s="68" t="s">
        <v>604</v>
      </c>
      <c r="C171" s="71"/>
      <c r="D171" s="66"/>
      <c r="E171" s="72"/>
      <c r="F171" s="72"/>
      <c r="G171" s="60">
        <v>2369774.9</v>
      </c>
      <c r="H171" s="112">
        <v>3249704.27</v>
      </c>
      <c r="I171" s="112">
        <f t="shared" si="3"/>
        <v>879929.37000000011</v>
      </c>
      <c r="J171" s="39" t="s">
        <v>740</v>
      </c>
    </row>
    <row r="172" spans="1:10" s="38" customFormat="1" ht="30" customHeight="1" x14ac:dyDescent="0.2">
      <c r="A172" s="58">
        <v>158</v>
      </c>
      <c r="B172" s="68" t="s">
        <v>607</v>
      </c>
      <c r="C172" s="71"/>
      <c r="D172" s="66"/>
      <c r="E172" s="72"/>
      <c r="F172" s="72"/>
      <c r="G172" s="60">
        <v>918348.36</v>
      </c>
      <c r="H172" s="112">
        <v>1259343.47</v>
      </c>
      <c r="I172" s="112">
        <f t="shared" si="3"/>
        <v>340995.11</v>
      </c>
      <c r="J172" s="39" t="s">
        <v>740</v>
      </c>
    </row>
    <row r="173" spans="1:10" s="38" customFormat="1" ht="30" customHeight="1" x14ac:dyDescent="0.2">
      <c r="A173" s="58">
        <v>159</v>
      </c>
      <c r="B173" s="68" t="s">
        <v>608</v>
      </c>
      <c r="C173" s="71"/>
      <c r="D173" s="66"/>
      <c r="E173" s="72"/>
      <c r="F173" s="72"/>
      <c r="G173" s="60">
        <v>1472830.45</v>
      </c>
      <c r="H173" s="112">
        <v>2019712.25</v>
      </c>
      <c r="I173" s="112">
        <f t="shared" si="3"/>
        <v>546881.80000000005</v>
      </c>
      <c r="J173" s="39" t="s">
        <v>740</v>
      </c>
    </row>
    <row r="174" spans="1:10" s="38" customFormat="1" ht="30" customHeight="1" x14ac:dyDescent="0.2">
      <c r="A174" s="58">
        <v>160</v>
      </c>
      <c r="B174" s="68" t="s">
        <v>610</v>
      </c>
      <c r="C174" s="71"/>
      <c r="D174" s="66"/>
      <c r="E174" s="72"/>
      <c r="F174" s="72"/>
      <c r="G174" s="60">
        <v>1635580.84</v>
      </c>
      <c r="H174" s="112">
        <v>2242894.0499999998</v>
      </c>
      <c r="I174" s="112">
        <f t="shared" si="3"/>
        <v>607313.20999999973</v>
      </c>
      <c r="J174" s="39" t="s">
        <v>740</v>
      </c>
    </row>
    <row r="175" spans="1:10" s="38" customFormat="1" ht="30" customHeight="1" x14ac:dyDescent="0.2">
      <c r="A175" s="58">
        <v>161</v>
      </c>
      <c r="B175" s="68" t="s">
        <v>611</v>
      </c>
      <c r="C175" s="71"/>
      <c r="D175" s="66"/>
      <c r="E175" s="72"/>
      <c r="F175" s="72"/>
      <c r="G175" s="60">
        <v>1482926.63</v>
      </c>
      <c r="H175" s="112">
        <v>2033557.27</v>
      </c>
      <c r="I175" s="112">
        <f t="shared" si="3"/>
        <v>550630.64000000013</v>
      </c>
      <c r="J175" s="39" t="s">
        <v>740</v>
      </c>
    </row>
    <row r="176" spans="1:10" s="38" customFormat="1" ht="30" customHeight="1" x14ac:dyDescent="0.2">
      <c r="A176" s="58">
        <v>162</v>
      </c>
      <c r="B176" s="68" t="s">
        <v>613</v>
      </c>
      <c r="C176" s="71"/>
      <c r="D176" s="66"/>
      <c r="E176" s="72"/>
      <c r="F176" s="72"/>
      <c r="G176" s="60">
        <v>2012370.2</v>
      </c>
      <c r="H176" s="112">
        <v>2759590.39</v>
      </c>
      <c r="I176" s="112">
        <f t="shared" si="3"/>
        <v>747220.19000000018</v>
      </c>
      <c r="J176" s="39" t="s">
        <v>740</v>
      </c>
    </row>
    <row r="177" spans="1:10" s="38" customFormat="1" ht="30" customHeight="1" x14ac:dyDescent="0.2">
      <c r="A177" s="58">
        <v>163</v>
      </c>
      <c r="B177" s="64" t="s">
        <v>705</v>
      </c>
      <c r="C177" s="66"/>
      <c r="D177" s="66"/>
      <c r="E177" s="67"/>
      <c r="F177" s="67"/>
      <c r="G177" s="60">
        <v>2282929.64</v>
      </c>
      <c r="H177" s="112">
        <v>2782179.9</v>
      </c>
      <c r="I177" s="112">
        <f t="shared" si="3"/>
        <v>499250.25999999978</v>
      </c>
      <c r="J177" s="39" t="s">
        <v>740</v>
      </c>
    </row>
    <row r="178" spans="1:10" s="38" customFormat="1" ht="30" customHeight="1" x14ac:dyDescent="0.2">
      <c r="A178" s="58">
        <v>164</v>
      </c>
      <c r="B178" s="64" t="s">
        <v>706</v>
      </c>
      <c r="C178" s="66"/>
      <c r="D178" s="66"/>
      <c r="E178" s="67"/>
      <c r="F178" s="67"/>
      <c r="G178" s="60">
        <v>2282929.64</v>
      </c>
      <c r="H178" s="112">
        <v>2782179.9</v>
      </c>
      <c r="I178" s="112">
        <f t="shared" si="3"/>
        <v>499250.25999999978</v>
      </c>
      <c r="J178" s="39" t="s">
        <v>740</v>
      </c>
    </row>
    <row r="179" spans="1:10" s="38" customFormat="1" ht="31.5" customHeight="1" x14ac:dyDescent="0.2">
      <c r="A179" s="176" t="s">
        <v>183</v>
      </c>
      <c r="B179" s="176"/>
      <c r="C179" s="57">
        <v>977.9</v>
      </c>
      <c r="D179" s="84"/>
      <c r="E179" s="65"/>
      <c r="F179" s="65"/>
      <c r="G179" s="57">
        <f>SUM(G162:G178)</f>
        <v>34520007.909999996</v>
      </c>
      <c r="H179" s="57">
        <f t="shared" ref="H179:I179" si="4">SUM(H162:H178)</f>
        <v>46640887.57</v>
      </c>
      <c r="I179" s="57">
        <f t="shared" si="4"/>
        <v>12120879.66</v>
      </c>
      <c r="J179" s="39"/>
    </row>
    <row r="180" spans="1:10" s="38" customFormat="1" ht="12" customHeight="1" x14ac:dyDescent="0.2">
      <c r="A180" s="173" t="s">
        <v>142</v>
      </c>
      <c r="B180" s="174"/>
      <c r="C180" s="174"/>
      <c r="D180" s="174"/>
      <c r="E180" s="174"/>
      <c r="F180" s="174"/>
      <c r="G180" s="174"/>
      <c r="H180" s="174"/>
      <c r="I180" s="174"/>
      <c r="J180" s="175"/>
    </row>
    <row r="181" spans="1:10" s="38" customFormat="1" ht="30" customHeight="1" x14ac:dyDescent="0.2">
      <c r="A181" s="58">
        <v>165</v>
      </c>
      <c r="B181" s="74" t="s">
        <v>614</v>
      </c>
      <c r="C181" s="93">
        <v>4065.4</v>
      </c>
      <c r="D181" s="66"/>
      <c r="E181" s="94"/>
      <c r="F181" s="94"/>
      <c r="G181" s="60">
        <v>4506933.87</v>
      </c>
      <c r="H181" s="112">
        <v>6180419.1600000001</v>
      </c>
      <c r="I181" s="112">
        <f t="shared" ref="I181:I190" si="5">H181-G181</f>
        <v>1673485.29</v>
      </c>
      <c r="J181" s="39" t="s">
        <v>740</v>
      </c>
    </row>
    <row r="182" spans="1:10" s="38" customFormat="1" ht="30" customHeight="1" x14ac:dyDescent="0.2">
      <c r="A182" s="58">
        <v>166</v>
      </c>
      <c r="B182" s="73" t="s">
        <v>283</v>
      </c>
      <c r="C182" s="93"/>
      <c r="D182" s="66"/>
      <c r="E182" s="94"/>
      <c r="F182" s="94"/>
      <c r="G182" s="60">
        <v>2661786.85</v>
      </c>
      <c r="H182" s="112">
        <v>3773148.36</v>
      </c>
      <c r="I182" s="112">
        <f t="shared" si="5"/>
        <v>1111361.5099999998</v>
      </c>
      <c r="J182" s="39" t="s">
        <v>740</v>
      </c>
    </row>
    <row r="183" spans="1:10" s="38" customFormat="1" ht="30" customHeight="1" x14ac:dyDescent="0.2">
      <c r="A183" s="58">
        <v>167</v>
      </c>
      <c r="B183" s="73" t="s">
        <v>284</v>
      </c>
      <c r="C183" s="93"/>
      <c r="D183" s="66"/>
      <c r="E183" s="94"/>
      <c r="F183" s="94"/>
      <c r="G183" s="60">
        <v>4567510.93</v>
      </c>
      <c r="H183" s="112">
        <v>6263489.3099999996</v>
      </c>
      <c r="I183" s="112">
        <f t="shared" si="5"/>
        <v>1695978.38</v>
      </c>
      <c r="J183" s="39" t="s">
        <v>740</v>
      </c>
    </row>
    <row r="184" spans="1:10" s="38" customFormat="1" ht="30" customHeight="1" x14ac:dyDescent="0.2">
      <c r="A184" s="58">
        <v>168</v>
      </c>
      <c r="B184" s="73" t="s">
        <v>285</v>
      </c>
      <c r="C184" s="93"/>
      <c r="D184" s="66"/>
      <c r="E184" s="94"/>
      <c r="F184" s="94"/>
      <c r="G184" s="60">
        <v>5225781.74</v>
      </c>
      <c r="H184" s="112">
        <v>7166184.9400000004</v>
      </c>
      <c r="I184" s="112">
        <f t="shared" si="5"/>
        <v>1940403.2000000002</v>
      </c>
      <c r="J184" s="39" t="s">
        <v>740</v>
      </c>
    </row>
    <row r="185" spans="1:10" s="38" customFormat="1" ht="30" customHeight="1" x14ac:dyDescent="0.2">
      <c r="A185" s="58">
        <v>169</v>
      </c>
      <c r="B185" s="73" t="s">
        <v>286</v>
      </c>
      <c r="C185" s="93"/>
      <c r="D185" s="66"/>
      <c r="E185" s="94"/>
      <c r="F185" s="94"/>
      <c r="G185" s="60">
        <v>1102502.6399999999</v>
      </c>
      <c r="H185" s="112">
        <v>1511876.73</v>
      </c>
      <c r="I185" s="112">
        <f t="shared" si="5"/>
        <v>409374.09000000008</v>
      </c>
      <c r="J185" s="39" t="s">
        <v>740</v>
      </c>
    </row>
    <row r="186" spans="1:10" s="38" customFormat="1" ht="30" customHeight="1" x14ac:dyDescent="0.2">
      <c r="A186" s="58">
        <v>170</v>
      </c>
      <c r="B186" s="73" t="s">
        <v>287</v>
      </c>
      <c r="C186" s="93">
        <v>1546</v>
      </c>
      <c r="D186" s="66"/>
      <c r="E186" s="94"/>
      <c r="F186" s="94"/>
      <c r="G186" s="60">
        <v>2112120.44</v>
      </c>
      <c r="H186" s="112">
        <v>2896379.23</v>
      </c>
      <c r="I186" s="112">
        <f t="shared" si="5"/>
        <v>784258.79</v>
      </c>
      <c r="J186" s="39" t="s">
        <v>740</v>
      </c>
    </row>
    <row r="187" spans="1:10" s="38" customFormat="1" ht="30" customHeight="1" x14ac:dyDescent="0.2">
      <c r="A187" s="58">
        <v>171</v>
      </c>
      <c r="B187" s="73" t="s">
        <v>288</v>
      </c>
      <c r="C187" s="93">
        <v>6406.5</v>
      </c>
      <c r="D187" s="66"/>
      <c r="E187" s="94"/>
      <c r="F187" s="94"/>
      <c r="G187" s="60">
        <v>3630449.34</v>
      </c>
      <c r="H187" s="112">
        <v>5146251.28</v>
      </c>
      <c r="I187" s="112">
        <f t="shared" si="5"/>
        <v>1515801.9400000004</v>
      </c>
      <c r="J187" s="39" t="s">
        <v>740</v>
      </c>
    </row>
    <row r="188" spans="1:10" s="38" customFormat="1" ht="30" customHeight="1" x14ac:dyDescent="0.2">
      <c r="A188" s="58">
        <v>172</v>
      </c>
      <c r="B188" s="73" t="s">
        <v>289</v>
      </c>
      <c r="C188" s="93">
        <v>4277</v>
      </c>
      <c r="D188" s="66"/>
      <c r="E188" s="94"/>
      <c r="F188" s="94"/>
      <c r="G188" s="60">
        <v>3076927.92</v>
      </c>
      <c r="H188" s="112">
        <v>4361621.04</v>
      </c>
      <c r="I188" s="112">
        <f t="shared" si="5"/>
        <v>1284693.1200000001</v>
      </c>
      <c r="J188" s="39" t="s">
        <v>740</v>
      </c>
    </row>
    <row r="189" spans="1:10" s="38" customFormat="1" ht="30" customHeight="1" x14ac:dyDescent="0.2">
      <c r="A189" s="58">
        <v>173</v>
      </c>
      <c r="B189" s="74" t="s">
        <v>331</v>
      </c>
      <c r="C189" s="93"/>
      <c r="D189" s="66"/>
      <c r="E189" s="94"/>
      <c r="F189" s="94"/>
      <c r="G189" s="60">
        <v>3699639.52</v>
      </c>
      <c r="H189" s="112">
        <v>5244330.0599999996</v>
      </c>
      <c r="I189" s="112">
        <f t="shared" si="5"/>
        <v>1544690.5399999996</v>
      </c>
      <c r="J189" s="39" t="s">
        <v>740</v>
      </c>
    </row>
    <row r="190" spans="1:10" s="38" customFormat="1" ht="30" customHeight="1" x14ac:dyDescent="0.2">
      <c r="A190" s="58">
        <v>174</v>
      </c>
      <c r="B190" s="75" t="s">
        <v>58</v>
      </c>
      <c r="C190" s="101">
        <v>862.8</v>
      </c>
      <c r="D190" s="66"/>
      <c r="E190" s="101"/>
      <c r="F190" s="101"/>
      <c r="G190" s="60">
        <v>2629044.75</v>
      </c>
      <c r="H190" s="112">
        <v>3605244.52</v>
      </c>
      <c r="I190" s="112">
        <f t="shared" si="5"/>
        <v>976199.77</v>
      </c>
      <c r="J190" s="39" t="s">
        <v>740</v>
      </c>
    </row>
    <row r="191" spans="1:10" s="38" customFormat="1" ht="26.25" customHeight="1" x14ac:dyDescent="0.2">
      <c r="A191" s="176" t="s">
        <v>143</v>
      </c>
      <c r="B191" s="176"/>
      <c r="C191" s="57">
        <v>16294.9</v>
      </c>
      <c r="D191" s="84"/>
      <c r="E191" s="65"/>
      <c r="F191" s="65"/>
      <c r="G191" s="57">
        <f>SUM(G181:G190)</f>
        <v>33212698.000000004</v>
      </c>
      <c r="H191" s="57">
        <f t="shared" ref="H191:I191" si="6">SUM(H181:H190)</f>
        <v>46148944.63000001</v>
      </c>
      <c r="I191" s="57">
        <f t="shared" si="6"/>
        <v>12936246.629999999</v>
      </c>
      <c r="J191" s="39"/>
    </row>
    <row r="192" spans="1:10" s="38" customFormat="1" ht="12" customHeight="1" x14ac:dyDescent="0.2">
      <c r="A192" s="173" t="s">
        <v>679</v>
      </c>
      <c r="B192" s="174"/>
      <c r="C192" s="174"/>
      <c r="D192" s="174"/>
      <c r="E192" s="174"/>
      <c r="F192" s="174"/>
      <c r="G192" s="174"/>
      <c r="H192" s="174"/>
      <c r="I192" s="174"/>
      <c r="J192" s="175"/>
    </row>
    <row r="193" spans="1:10" s="38" customFormat="1" ht="30" customHeight="1" x14ac:dyDescent="0.2">
      <c r="A193" s="58">
        <v>175</v>
      </c>
      <c r="B193" s="76" t="s">
        <v>275</v>
      </c>
      <c r="C193" s="93">
        <v>4065.4</v>
      </c>
      <c r="D193" s="66"/>
      <c r="E193" s="94"/>
      <c r="F193" s="94"/>
      <c r="G193" s="127">
        <v>2452557.46</v>
      </c>
      <c r="H193" s="112">
        <v>3869638.2</v>
      </c>
      <c r="I193" s="112">
        <f t="shared" ref="I193:I194" si="7">H193-G193</f>
        <v>1417080.7400000002</v>
      </c>
      <c r="J193" s="39" t="s">
        <v>740</v>
      </c>
    </row>
    <row r="194" spans="1:10" s="38" customFormat="1" ht="30" customHeight="1" x14ac:dyDescent="0.2">
      <c r="A194" s="58">
        <v>176</v>
      </c>
      <c r="B194" s="76" t="s">
        <v>290</v>
      </c>
      <c r="C194" s="93">
        <v>1546</v>
      </c>
      <c r="D194" s="66"/>
      <c r="E194" s="94"/>
      <c r="F194" s="94"/>
      <c r="G194" s="60">
        <v>1965815.06</v>
      </c>
      <c r="H194" s="112">
        <v>2786591.23</v>
      </c>
      <c r="I194" s="112">
        <f t="shared" si="7"/>
        <v>820776.16999999993</v>
      </c>
      <c r="J194" s="39" t="s">
        <v>740</v>
      </c>
    </row>
    <row r="195" spans="1:10" s="38" customFormat="1" ht="33" customHeight="1" x14ac:dyDescent="0.2">
      <c r="A195" s="176" t="s">
        <v>682</v>
      </c>
      <c r="B195" s="176"/>
      <c r="C195" s="57">
        <v>5611.4</v>
      </c>
      <c r="D195" s="84"/>
      <c r="E195" s="65"/>
      <c r="F195" s="65"/>
      <c r="G195" s="57">
        <f>SUM(G193:G194)</f>
        <v>4418372.5199999996</v>
      </c>
      <c r="H195" s="57">
        <f t="shared" ref="H195:I195" si="8">SUM(H193:H194)</f>
        <v>6656229.4299999997</v>
      </c>
      <c r="I195" s="57">
        <f t="shared" si="8"/>
        <v>2237856.91</v>
      </c>
      <c r="J195" s="39"/>
    </row>
    <row r="196" spans="1:10" s="38" customFormat="1" ht="12" customHeight="1" x14ac:dyDescent="0.2">
      <c r="A196" s="177" t="s">
        <v>186</v>
      </c>
      <c r="B196" s="178"/>
      <c r="C196" s="178"/>
      <c r="D196" s="178"/>
      <c r="E196" s="178"/>
      <c r="F196" s="178"/>
      <c r="G196" s="178"/>
      <c r="H196" s="178"/>
      <c r="I196" s="178"/>
      <c r="J196" s="179"/>
    </row>
    <row r="197" spans="1:10" s="38" customFormat="1" ht="30" customHeight="1" x14ac:dyDescent="0.2">
      <c r="A197" s="78">
        <v>177</v>
      </c>
      <c r="B197" s="114" t="s">
        <v>293</v>
      </c>
      <c r="C197" s="57">
        <v>702.8</v>
      </c>
      <c r="D197" s="66"/>
      <c r="E197" s="57"/>
      <c r="F197" s="57"/>
      <c r="G197" s="60">
        <v>3870579.96</v>
      </c>
      <c r="H197" s="112">
        <v>5486642.3399999999</v>
      </c>
      <c r="I197" s="112">
        <f t="shared" ref="I197:I199" si="9">H197-G197</f>
        <v>1616062.38</v>
      </c>
      <c r="J197" s="39" t="s">
        <v>740</v>
      </c>
    </row>
    <row r="198" spans="1:10" s="38" customFormat="1" ht="30" customHeight="1" x14ac:dyDescent="0.2">
      <c r="A198" s="78">
        <v>178</v>
      </c>
      <c r="B198" s="114" t="s">
        <v>629</v>
      </c>
      <c r="C198" s="57"/>
      <c r="D198" s="66"/>
      <c r="E198" s="57"/>
      <c r="F198" s="57"/>
      <c r="G198" s="60">
        <v>2593183.13</v>
      </c>
      <c r="H198" s="112">
        <v>3556066.98</v>
      </c>
      <c r="I198" s="112">
        <f t="shared" si="9"/>
        <v>962883.85000000009</v>
      </c>
      <c r="J198" s="39" t="s">
        <v>740</v>
      </c>
    </row>
    <row r="199" spans="1:10" s="38" customFormat="1" ht="30" customHeight="1" x14ac:dyDescent="0.2">
      <c r="A199" s="78">
        <v>179</v>
      </c>
      <c r="B199" s="114" t="s">
        <v>630</v>
      </c>
      <c r="C199" s="57">
        <v>1798.2</v>
      </c>
      <c r="D199" s="66"/>
      <c r="E199" s="57"/>
      <c r="F199" s="57"/>
      <c r="G199" s="60">
        <v>1599234.6</v>
      </c>
      <c r="H199" s="112">
        <v>2193051.96</v>
      </c>
      <c r="I199" s="112">
        <f t="shared" si="9"/>
        <v>593817.35999999987</v>
      </c>
      <c r="J199" s="39" t="s">
        <v>740</v>
      </c>
    </row>
    <row r="200" spans="1:10" s="38" customFormat="1" ht="30" customHeight="1" x14ac:dyDescent="0.2">
      <c r="A200" s="154" t="s">
        <v>187</v>
      </c>
      <c r="B200" s="154"/>
      <c r="C200" s="85">
        <v>2501</v>
      </c>
      <c r="D200" s="79"/>
      <c r="E200" s="57"/>
      <c r="F200" s="57"/>
      <c r="G200" s="85">
        <f>SUM(G197:G199)</f>
        <v>8062997.6899999995</v>
      </c>
      <c r="H200" s="85">
        <f t="shared" ref="H200:I200" si="10">SUM(H197:H199)</f>
        <v>11235761.280000001</v>
      </c>
      <c r="I200" s="85">
        <f t="shared" si="10"/>
        <v>3172763.59</v>
      </c>
      <c r="J200" s="39"/>
    </row>
    <row r="201" spans="1:10" s="38" customFormat="1" ht="12" customHeight="1" x14ac:dyDescent="0.2">
      <c r="A201" s="173" t="s">
        <v>185</v>
      </c>
      <c r="B201" s="174"/>
      <c r="C201" s="174"/>
      <c r="D201" s="174"/>
      <c r="E201" s="174"/>
      <c r="F201" s="174"/>
      <c r="G201" s="174"/>
      <c r="H201" s="174"/>
      <c r="I201" s="174"/>
      <c r="J201" s="175"/>
    </row>
    <row r="202" spans="1:10" s="38" customFormat="1" ht="30" customHeight="1" x14ac:dyDescent="0.2">
      <c r="A202" s="58">
        <v>180</v>
      </c>
      <c r="B202" s="80" t="s">
        <v>616</v>
      </c>
      <c r="C202" s="57">
        <v>622.20000000000005</v>
      </c>
      <c r="D202" s="66"/>
      <c r="E202" s="57"/>
      <c r="F202" s="57"/>
      <c r="G202" s="60">
        <v>2713852.65</v>
      </c>
      <c r="H202" s="112">
        <v>3721542.72</v>
      </c>
      <c r="I202" s="112">
        <f t="shared" ref="I202:I210" si="11">H202-G202</f>
        <v>1007690.0700000003</v>
      </c>
      <c r="J202" s="39" t="s">
        <v>740</v>
      </c>
    </row>
    <row r="203" spans="1:10" s="38" customFormat="1" ht="30" customHeight="1" x14ac:dyDescent="0.2">
      <c r="A203" s="58">
        <v>181</v>
      </c>
      <c r="B203" s="80" t="s">
        <v>617</v>
      </c>
      <c r="C203" s="57"/>
      <c r="D203" s="66"/>
      <c r="E203" s="57"/>
      <c r="F203" s="57"/>
      <c r="G203" s="60">
        <v>2507890.62</v>
      </c>
      <c r="H203" s="112">
        <v>3439104.21</v>
      </c>
      <c r="I203" s="112">
        <f t="shared" si="11"/>
        <v>931213.58999999985</v>
      </c>
      <c r="J203" s="39" t="s">
        <v>740</v>
      </c>
    </row>
    <row r="204" spans="1:10" s="38" customFormat="1" ht="30" customHeight="1" x14ac:dyDescent="0.2">
      <c r="A204" s="58">
        <v>182</v>
      </c>
      <c r="B204" s="80" t="s">
        <v>618</v>
      </c>
      <c r="C204" s="57"/>
      <c r="D204" s="66"/>
      <c r="E204" s="57"/>
      <c r="F204" s="57"/>
      <c r="G204" s="60">
        <v>1829427.45</v>
      </c>
      <c r="H204" s="112">
        <v>2508718.54</v>
      </c>
      <c r="I204" s="112">
        <f t="shared" si="11"/>
        <v>679291.09000000008</v>
      </c>
      <c r="J204" s="39" t="s">
        <v>740</v>
      </c>
    </row>
    <row r="205" spans="1:10" s="38" customFormat="1" ht="30" customHeight="1" x14ac:dyDescent="0.2">
      <c r="A205" s="58">
        <v>183</v>
      </c>
      <c r="B205" s="80" t="s">
        <v>619</v>
      </c>
      <c r="C205" s="57"/>
      <c r="D205" s="66"/>
      <c r="E205" s="57"/>
      <c r="F205" s="57"/>
      <c r="G205" s="60">
        <v>2083851.14</v>
      </c>
      <c r="H205" s="112">
        <v>2857613.16</v>
      </c>
      <c r="I205" s="112">
        <f t="shared" si="11"/>
        <v>773762.02000000025</v>
      </c>
      <c r="J205" s="39" t="s">
        <v>740</v>
      </c>
    </row>
    <row r="206" spans="1:10" s="38" customFormat="1" ht="30" customHeight="1" x14ac:dyDescent="0.2">
      <c r="A206" s="58">
        <v>184</v>
      </c>
      <c r="B206" s="80" t="s">
        <v>620</v>
      </c>
      <c r="C206" s="57"/>
      <c r="D206" s="66"/>
      <c r="E206" s="57"/>
      <c r="F206" s="57"/>
      <c r="G206" s="60">
        <v>2520006.0299999998</v>
      </c>
      <c r="H206" s="112">
        <v>3455718.24</v>
      </c>
      <c r="I206" s="112">
        <f t="shared" si="11"/>
        <v>935712.21000000043</v>
      </c>
      <c r="J206" s="39" t="s">
        <v>740</v>
      </c>
    </row>
    <row r="207" spans="1:10" s="38" customFormat="1" ht="30" customHeight="1" x14ac:dyDescent="0.2">
      <c r="A207" s="58">
        <v>185</v>
      </c>
      <c r="B207" s="80" t="s">
        <v>621</v>
      </c>
      <c r="C207" s="57"/>
      <c r="D207" s="66"/>
      <c r="E207" s="57"/>
      <c r="F207" s="57"/>
      <c r="G207" s="60">
        <v>1437695.75</v>
      </c>
      <c r="H207" s="112">
        <v>1971531.56</v>
      </c>
      <c r="I207" s="112">
        <f t="shared" si="11"/>
        <v>533835.81000000006</v>
      </c>
      <c r="J207" s="39" t="s">
        <v>740</v>
      </c>
    </row>
    <row r="208" spans="1:10" s="38" customFormat="1" ht="30" customHeight="1" x14ac:dyDescent="0.2">
      <c r="A208" s="58">
        <v>186</v>
      </c>
      <c r="B208" s="80" t="s">
        <v>622</v>
      </c>
      <c r="C208" s="57"/>
      <c r="D208" s="66"/>
      <c r="E208" s="57"/>
      <c r="F208" s="57"/>
      <c r="G208" s="60">
        <v>1449811.16</v>
      </c>
      <c r="H208" s="112">
        <v>1988145.59</v>
      </c>
      <c r="I208" s="112">
        <f t="shared" si="11"/>
        <v>538334.43000000017</v>
      </c>
      <c r="J208" s="39" t="s">
        <v>740</v>
      </c>
    </row>
    <row r="209" spans="1:10" s="38" customFormat="1" ht="30" customHeight="1" x14ac:dyDescent="0.2">
      <c r="A209" s="58">
        <v>187</v>
      </c>
      <c r="B209" s="80" t="s">
        <v>623</v>
      </c>
      <c r="C209" s="57"/>
      <c r="D209" s="66"/>
      <c r="E209" s="57"/>
      <c r="F209" s="57"/>
      <c r="G209" s="60">
        <v>2305967.06</v>
      </c>
      <c r="H209" s="112">
        <v>3162203.71</v>
      </c>
      <c r="I209" s="112">
        <f t="shared" si="11"/>
        <v>856236.64999999991</v>
      </c>
      <c r="J209" s="39" t="s">
        <v>740</v>
      </c>
    </row>
    <row r="210" spans="1:10" s="38" customFormat="1" ht="30" customHeight="1" x14ac:dyDescent="0.2">
      <c r="A210" s="58">
        <v>188</v>
      </c>
      <c r="B210" s="80" t="s">
        <v>628</v>
      </c>
      <c r="C210" s="57"/>
      <c r="D210" s="66"/>
      <c r="E210" s="57"/>
      <c r="F210" s="57"/>
      <c r="G210" s="60">
        <v>1187310.54</v>
      </c>
      <c r="H210" s="112">
        <v>1628174.94</v>
      </c>
      <c r="I210" s="112">
        <f t="shared" si="11"/>
        <v>440864.39999999991</v>
      </c>
      <c r="J210" s="39" t="s">
        <v>740</v>
      </c>
    </row>
    <row r="211" spans="1:10" s="38" customFormat="1" ht="26.25" customHeight="1" x14ac:dyDescent="0.2">
      <c r="A211" s="176" t="s">
        <v>184</v>
      </c>
      <c r="B211" s="176"/>
      <c r="C211" s="57">
        <v>622.20000000000005</v>
      </c>
      <c r="D211" s="84"/>
      <c r="E211" s="57"/>
      <c r="F211" s="57"/>
      <c r="G211" s="57">
        <f>SUM(G202:G210)</f>
        <v>18035812.399999999</v>
      </c>
      <c r="H211" s="57">
        <f t="shared" ref="H211:I211" si="12">SUM(H202:H210)</f>
        <v>24732752.670000002</v>
      </c>
      <c r="I211" s="57">
        <f t="shared" si="12"/>
        <v>6696940.2700000014</v>
      </c>
      <c r="J211" s="39"/>
    </row>
    <row r="212" spans="1:10" s="38" customFormat="1" ht="12" customHeight="1" x14ac:dyDescent="0.2">
      <c r="A212" s="189" t="s">
        <v>188</v>
      </c>
      <c r="B212" s="190"/>
      <c r="C212" s="190"/>
      <c r="D212" s="190"/>
      <c r="E212" s="190"/>
      <c r="F212" s="190"/>
      <c r="G212" s="190"/>
      <c r="H212" s="190"/>
      <c r="I212" s="190"/>
      <c r="J212" s="258"/>
    </row>
    <row r="213" spans="1:10" s="38" customFormat="1" ht="30" customHeight="1" x14ac:dyDescent="0.2">
      <c r="A213" s="58">
        <v>189</v>
      </c>
      <c r="B213" s="114" t="s">
        <v>634</v>
      </c>
      <c r="C213" s="57">
        <v>924.1</v>
      </c>
      <c r="D213" s="66"/>
      <c r="E213" s="57"/>
      <c r="F213" s="57"/>
      <c r="G213" s="60">
        <v>1592369.2</v>
      </c>
      <c r="H213" s="112">
        <v>2183637.34</v>
      </c>
      <c r="I213" s="112">
        <f t="shared" ref="I213:I215" si="13">H213-G213</f>
        <v>591268.1399999999</v>
      </c>
      <c r="J213" s="39" t="s">
        <v>740</v>
      </c>
    </row>
    <row r="214" spans="1:10" s="38" customFormat="1" ht="30" customHeight="1" x14ac:dyDescent="0.2">
      <c r="A214" s="58">
        <v>190</v>
      </c>
      <c r="B214" s="114" t="s">
        <v>635</v>
      </c>
      <c r="C214" s="57"/>
      <c r="D214" s="66"/>
      <c r="E214" s="57"/>
      <c r="F214" s="57"/>
      <c r="G214" s="60">
        <v>1198618.25</v>
      </c>
      <c r="H214" s="112">
        <v>1643681.37</v>
      </c>
      <c r="I214" s="112">
        <f t="shared" si="13"/>
        <v>445063.12000000011</v>
      </c>
      <c r="J214" s="39" t="s">
        <v>740</v>
      </c>
    </row>
    <row r="215" spans="1:10" s="38" customFormat="1" ht="30" customHeight="1" x14ac:dyDescent="0.2">
      <c r="A215" s="58">
        <v>191</v>
      </c>
      <c r="B215" s="114" t="s">
        <v>636</v>
      </c>
      <c r="C215" s="57"/>
      <c r="D215" s="66"/>
      <c r="E215" s="57"/>
      <c r="F215" s="57"/>
      <c r="G215" s="60">
        <v>1461522.73</v>
      </c>
      <c r="H215" s="112">
        <v>2004205.82</v>
      </c>
      <c r="I215" s="112">
        <f t="shared" si="13"/>
        <v>542683.09000000008</v>
      </c>
      <c r="J215" s="39" t="s">
        <v>740</v>
      </c>
    </row>
    <row r="216" spans="1:10" s="38" customFormat="1" ht="43.5" customHeight="1" x14ac:dyDescent="0.2">
      <c r="A216" s="180" t="s">
        <v>221</v>
      </c>
      <c r="B216" s="180"/>
      <c r="C216" s="57">
        <v>924.1</v>
      </c>
      <c r="D216" s="57"/>
      <c r="E216" s="57"/>
      <c r="F216" s="57"/>
      <c r="G216" s="57">
        <f>SUM(G213:G215)</f>
        <v>4252510.18</v>
      </c>
      <c r="H216" s="57">
        <f t="shared" ref="H216" si="14">SUM(H213:H215)</f>
        <v>5831524.5300000003</v>
      </c>
      <c r="I216" s="57">
        <f>SUM(I213:I215)</f>
        <v>1579014.35</v>
      </c>
      <c r="J216" s="39"/>
    </row>
    <row r="217" spans="1:10" s="38" customFormat="1" ht="15.75" customHeight="1" x14ac:dyDescent="0.2">
      <c r="A217" s="189" t="s">
        <v>715</v>
      </c>
      <c r="B217" s="190"/>
      <c r="C217" s="190"/>
      <c r="D217" s="190"/>
      <c r="E217" s="190"/>
      <c r="F217" s="190"/>
      <c r="G217" s="190"/>
      <c r="H217" s="190"/>
      <c r="I217" s="190"/>
      <c r="J217" s="258"/>
    </row>
    <row r="218" spans="1:10" s="38" customFormat="1" ht="30" customHeight="1" x14ac:dyDescent="0.2">
      <c r="A218" s="58">
        <v>192</v>
      </c>
      <c r="B218" s="114" t="s">
        <v>717</v>
      </c>
      <c r="C218" s="57"/>
      <c r="D218" s="57"/>
      <c r="E218" s="57"/>
      <c r="F218" s="57"/>
      <c r="G218" s="57">
        <v>2500207.4300000002</v>
      </c>
      <c r="H218" s="57">
        <v>3544105.56</v>
      </c>
      <c r="I218" s="112">
        <f>H218-G218</f>
        <v>1043898.1299999999</v>
      </c>
      <c r="J218" s="39" t="s">
        <v>740</v>
      </c>
    </row>
    <row r="219" spans="1:10" s="38" customFormat="1" ht="43.5" customHeight="1" x14ac:dyDescent="0.2">
      <c r="A219" s="189" t="s">
        <v>716</v>
      </c>
      <c r="B219" s="258"/>
      <c r="C219" s="57"/>
      <c r="D219" s="57"/>
      <c r="E219" s="57"/>
      <c r="F219" s="57"/>
      <c r="G219" s="57">
        <f>SUM(G218)</f>
        <v>2500207.4300000002</v>
      </c>
      <c r="H219" s="57">
        <f>SUM(H218)</f>
        <v>3544105.56</v>
      </c>
      <c r="I219" s="57">
        <f>SUM(I218)</f>
        <v>1043898.1299999999</v>
      </c>
      <c r="J219" s="39"/>
    </row>
    <row r="220" spans="1:10" s="38" customFormat="1" ht="12" customHeight="1" x14ac:dyDescent="0.2">
      <c r="A220" s="173" t="s">
        <v>209</v>
      </c>
      <c r="B220" s="174"/>
      <c r="C220" s="174"/>
      <c r="D220" s="174"/>
      <c r="E220" s="174"/>
      <c r="F220" s="174"/>
      <c r="G220" s="174"/>
      <c r="H220" s="174"/>
      <c r="I220" s="174"/>
      <c r="J220" s="175"/>
    </row>
    <row r="221" spans="1:10" s="38" customFormat="1" ht="30" customHeight="1" x14ac:dyDescent="0.2">
      <c r="A221" s="58">
        <v>193</v>
      </c>
      <c r="B221" s="114" t="s">
        <v>637</v>
      </c>
      <c r="C221" s="57">
        <v>961.6</v>
      </c>
      <c r="D221" s="66"/>
      <c r="E221" s="57"/>
      <c r="F221" s="57"/>
      <c r="G221" s="60">
        <v>2435601.98</v>
      </c>
      <c r="H221" s="112">
        <v>3339973.83</v>
      </c>
      <c r="I221" s="112">
        <f t="shared" ref="I221:I232" si="15">H221-G221</f>
        <v>904371.85000000009</v>
      </c>
      <c r="J221" s="39" t="s">
        <v>740</v>
      </c>
    </row>
    <row r="222" spans="1:10" s="38" customFormat="1" ht="30" customHeight="1" x14ac:dyDescent="0.2">
      <c r="A222" s="58">
        <v>194</v>
      </c>
      <c r="B222" s="114" t="s">
        <v>337</v>
      </c>
      <c r="C222" s="57">
        <v>964.1</v>
      </c>
      <c r="D222" s="66"/>
      <c r="E222" s="57"/>
      <c r="F222" s="57"/>
      <c r="G222" s="60">
        <v>3256008.38</v>
      </c>
      <c r="H222" s="112">
        <v>4615472</v>
      </c>
      <c r="I222" s="112">
        <f t="shared" si="15"/>
        <v>1359463.62</v>
      </c>
      <c r="J222" s="39" t="s">
        <v>740</v>
      </c>
    </row>
    <row r="223" spans="1:10" s="38" customFormat="1" ht="30" customHeight="1" x14ac:dyDescent="0.2">
      <c r="A223" s="58">
        <v>195</v>
      </c>
      <c r="B223" s="114" t="s">
        <v>639</v>
      </c>
      <c r="C223" s="57">
        <v>961.6</v>
      </c>
      <c r="D223" s="66"/>
      <c r="E223" s="57"/>
      <c r="F223" s="57"/>
      <c r="G223" s="60">
        <v>2645506.7999999998</v>
      </c>
      <c r="H223" s="112">
        <v>3750071.01</v>
      </c>
      <c r="I223" s="112">
        <f t="shared" si="15"/>
        <v>1104564.21</v>
      </c>
      <c r="J223" s="39" t="s">
        <v>740</v>
      </c>
    </row>
    <row r="224" spans="1:10" s="38" customFormat="1" ht="30" customHeight="1" x14ac:dyDescent="0.2">
      <c r="A224" s="58">
        <v>196</v>
      </c>
      <c r="B224" s="114" t="s">
        <v>294</v>
      </c>
      <c r="C224" s="57">
        <v>1676.6</v>
      </c>
      <c r="D224" s="66"/>
      <c r="E224" s="57"/>
      <c r="F224" s="57"/>
      <c r="G224" s="60">
        <v>1780965.8</v>
      </c>
      <c r="H224" s="112">
        <v>2442262.41</v>
      </c>
      <c r="I224" s="112">
        <f t="shared" si="15"/>
        <v>661296.6100000001</v>
      </c>
      <c r="J224" s="39" t="s">
        <v>740</v>
      </c>
    </row>
    <row r="225" spans="1:10" s="38" customFormat="1" ht="30" customHeight="1" x14ac:dyDescent="0.2">
      <c r="A225" s="58">
        <v>197</v>
      </c>
      <c r="B225" s="114" t="s">
        <v>640</v>
      </c>
      <c r="C225" s="57">
        <v>1295.5999999999999</v>
      </c>
      <c r="D225" s="66"/>
      <c r="E225" s="57"/>
      <c r="F225" s="57"/>
      <c r="G225" s="60">
        <v>1724427.21</v>
      </c>
      <c r="H225" s="112">
        <v>2364730.27</v>
      </c>
      <c r="I225" s="112">
        <f t="shared" si="15"/>
        <v>640303.06000000006</v>
      </c>
      <c r="J225" s="39" t="s">
        <v>740</v>
      </c>
    </row>
    <row r="226" spans="1:10" s="38" customFormat="1" ht="30" customHeight="1" x14ac:dyDescent="0.2">
      <c r="A226" s="58">
        <v>198</v>
      </c>
      <c r="B226" s="114" t="s">
        <v>641</v>
      </c>
      <c r="C226" s="57">
        <v>1545</v>
      </c>
      <c r="D226" s="66"/>
      <c r="E226" s="57"/>
      <c r="F226" s="57"/>
      <c r="G226" s="60">
        <v>2826929.85</v>
      </c>
      <c r="H226" s="112">
        <v>3876607.01</v>
      </c>
      <c r="I226" s="112">
        <f t="shared" si="15"/>
        <v>1049677.1599999997</v>
      </c>
      <c r="J226" s="39" t="s">
        <v>740</v>
      </c>
    </row>
    <row r="227" spans="1:10" s="38" customFormat="1" ht="30" customHeight="1" x14ac:dyDescent="0.2">
      <c r="A227" s="58">
        <v>199</v>
      </c>
      <c r="B227" s="114" t="s">
        <v>642</v>
      </c>
      <c r="C227" s="57">
        <v>1546.6</v>
      </c>
      <c r="D227" s="66"/>
      <c r="E227" s="57"/>
      <c r="F227" s="57"/>
      <c r="G227" s="60">
        <v>2826929.85</v>
      </c>
      <c r="H227" s="112">
        <v>3876607.01</v>
      </c>
      <c r="I227" s="112">
        <f t="shared" si="15"/>
        <v>1049677.1599999997</v>
      </c>
      <c r="J227" s="39" t="s">
        <v>740</v>
      </c>
    </row>
    <row r="228" spans="1:10" s="38" customFormat="1" ht="30" customHeight="1" x14ac:dyDescent="0.2">
      <c r="A228" s="58">
        <v>200</v>
      </c>
      <c r="B228" s="114" t="s">
        <v>342</v>
      </c>
      <c r="C228" s="57">
        <v>208.8</v>
      </c>
      <c r="D228" s="66"/>
      <c r="E228" s="57"/>
      <c r="F228" s="57"/>
      <c r="G228" s="60">
        <v>3170199.9</v>
      </c>
      <c r="H228" s="112">
        <v>4347337.8600000003</v>
      </c>
      <c r="I228" s="112">
        <f t="shared" si="15"/>
        <v>1177137.9600000004</v>
      </c>
      <c r="J228" s="39" t="s">
        <v>740</v>
      </c>
    </row>
    <row r="229" spans="1:10" s="38" customFormat="1" ht="30" customHeight="1" x14ac:dyDescent="0.2">
      <c r="A229" s="58">
        <v>201</v>
      </c>
      <c r="B229" s="114" t="s">
        <v>343</v>
      </c>
      <c r="C229" s="57">
        <v>2138.4</v>
      </c>
      <c r="D229" s="66"/>
      <c r="E229" s="57"/>
      <c r="F229" s="57"/>
      <c r="G229" s="60">
        <v>2826929.85</v>
      </c>
      <c r="H229" s="112">
        <v>3876607.01</v>
      </c>
      <c r="I229" s="112">
        <f t="shared" si="15"/>
        <v>1049677.1599999997</v>
      </c>
      <c r="J229" s="39" t="s">
        <v>740</v>
      </c>
    </row>
    <row r="230" spans="1:10" s="38" customFormat="1" ht="30" customHeight="1" x14ac:dyDescent="0.2">
      <c r="A230" s="58">
        <v>202</v>
      </c>
      <c r="B230" s="114" t="s">
        <v>234</v>
      </c>
      <c r="C230" s="57"/>
      <c r="D230" s="66"/>
      <c r="E230" s="57"/>
      <c r="F230" s="57"/>
      <c r="G230" s="60">
        <v>84257.18</v>
      </c>
      <c r="H230" s="112">
        <v>129202.09</v>
      </c>
      <c r="I230" s="112">
        <f t="shared" si="15"/>
        <v>44944.91</v>
      </c>
      <c r="J230" s="39" t="s">
        <v>740</v>
      </c>
    </row>
    <row r="231" spans="1:10" s="38" customFormat="1" ht="30" customHeight="1" x14ac:dyDescent="0.2">
      <c r="A231" s="58">
        <v>203</v>
      </c>
      <c r="B231" s="114" t="s">
        <v>295</v>
      </c>
      <c r="C231" s="57">
        <v>375.9</v>
      </c>
      <c r="D231" s="66"/>
      <c r="E231" s="57"/>
      <c r="F231" s="57"/>
      <c r="G231" s="57">
        <v>1809235.1</v>
      </c>
      <c r="H231" s="112">
        <v>2481028.48</v>
      </c>
      <c r="I231" s="112">
        <f t="shared" si="15"/>
        <v>671793.37999999989</v>
      </c>
      <c r="J231" s="39" t="s">
        <v>740</v>
      </c>
    </row>
    <row r="232" spans="1:10" s="38" customFormat="1" ht="30" customHeight="1" x14ac:dyDescent="0.2">
      <c r="A232" s="58">
        <v>204</v>
      </c>
      <c r="B232" s="114" t="s">
        <v>296</v>
      </c>
      <c r="C232" s="57">
        <v>732.9</v>
      </c>
      <c r="D232" s="66"/>
      <c r="E232" s="57"/>
      <c r="F232" s="57"/>
      <c r="G232" s="57">
        <v>2180774.4500000002</v>
      </c>
      <c r="H232" s="112">
        <v>2990525.4</v>
      </c>
      <c r="I232" s="112">
        <f t="shared" si="15"/>
        <v>809750.94999999972</v>
      </c>
      <c r="J232" s="39" t="s">
        <v>740</v>
      </c>
    </row>
    <row r="233" spans="1:10" s="38" customFormat="1" ht="27.75" customHeight="1" x14ac:dyDescent="0.2">
      <c r="A233" s="176" t="s">
        <v>189</v>
      </c>
      <c r="B233" s="176"/>
      <c r="C233" s="57">
        <v>12407.099999999999</v>
      </c>
      <c r="D233" s="84"/>
      <c r="E233" s="65"/>
      <c r="F233" s="65"/>
      <c r="G233" s="57">
        <f>SUM(G221:G232)</f>
        <v>27567766.349999998</v>
      </c>
      <c r="H233" s="57">
        <f>SUM(H221:H232)</f>
        <v>38090424.379999995</v>
      </c>
      <c r="I233" s="57">
        <f>SUM(I221:I232)</f>
        <v>10522658.030000001</v>
      </c>
      <c r="J233" s="39"/>
    </row>
    <row r="234" spans="1:10" s="38" customFormat="1" ht="12" customHeight="1" x14ac:dyDescent="0.2">
      <c r="A234" s="177" t="s">
        <v>223</v>
      </c>
      <c r="B234" s="178"/>
      <c r="C234" s="178"/>
      <c r="D234" s="178"/>
      <c r="E234" s="178"/>
      <c r="F234" s="178"/>
      <c r="G234" s="178"/>
      <c r="H234" s="178"/>
      <c r="I234" s="178"/>
      <c r="J234" s="179"/>
    </row>
    <row r="235" spans="1:10" s="38" customFormat="1" ht="30" customHeight="1" x14ac:dyDescent="0.2">
      <c r="A235" s="78">
        <v>205</v>
      </c>
      <c r="B235" s="114" t="s">
        <v>645</v>
      </c>
      <c r="C235" s="57"/>
      <c r="D235" s="66"/>
      <c r="E235" s="57"/>
      <c r="F235" s="57"/>
      <c r="G235" s="60">
        <v>2460640.5099999998</v>
      </c>
      <c r="H235" s="112">
        <v>3374309.49</v>
      </c>
      <c r="I235" s="112">
        <f t="shared" ref="I235:I237" si="16">H235-G235</f>
        <v>913668.98000000045</v>
      </c>
      <c r="J235" s="39" t="s">
        <v>740</v>
      </c>
    </row>
    <row r="236" spans="1:10" s="38" customFormat="1" ht="30" customHeight="1" x14ac:dyDescent="0.2">
      <c r="A236" s="78">
        <v>206</v>
      </c>
      <c r="B236" s="114" t="s">
        <v>724</v>
      </c>
      <c r="C236" s="57"/>
      <c r="D236" s="66"/>
      <c r="E236" s="57"/>
      <c r="F236" s="57"/>
      <c r="G236" s="127">
        <v>2544236.86</v>
      </c>
      <c r="H236" s="112">
        <v>3488946.3</v>
      </c>
      <c r="I236" s="112">
        <f>H236-G236</f>
        <v>944709.44</v>
      </c>
      <c r="J236" s="39" t="s">
        <v>740</v>
      </c>
    </row>
    <row r="237" spans="1:10" s="38" customFormat="1" ht="30" customHeight="1" x14ac:dyDescent="0.2">
      <c r="A237" s="78">
        <v>207</v>
      </c>
      <c r="B237" s="114" t="s">
        <v>725</v>
      </c>
      <c r="C237" s="57"/>
      <c r="D237" s="66"/>
      <c r="E237" s="57"/>
      <c r="F237" s="57"/>
      <c r="G237" s="127">
        <v>2544236.86</v>
      </c>
      <c r="H237" s="112">
        <v>3488946.3</v>
      </c>
      <c r="I237" s="112">
        <f t="shared" si="16"/>
        <v>944709.44</v>
      </c>
      <c r="J237" s="39" t="s">
        <v>740</v>
      </c>
    </row>
    <row r="238" spans="1:10" s="38" customFormat="1" ht="43.5" customHeight="1" x14ac:dyDescent="0.2">
      <c r="A238" s="154" t="s">
        <v>224</v>
      </c>
      <c r="B238" s="154"/>
      <c r="C238" s="85" t="e">
        <v>#REF!</v>
      </c>
      <c r="D238" s="79"/>
      <c r="E238" s="85"/>
      <c r="F238" s="85"/>
      <c r="G238" s="85">
        <f>SUM(G235:G237)</f>
        <v>7549114.2299999986</v>
      </c>
      <c r="H238" s="85">
        <f t="shared" ref="H238:I238" si="17">SUM(H235:H237)</f>
        <v>10352202.09</v>
      </c>
      <c r="I238" s="85">
        <f t="shared" si="17"/>
        <v>2803087.8600000003</v>
      </c>
      <c r="J238" s="39"/>
    </row>
    <row r="239" spans="1:10" s="38" customFormat="1" ht="12" customHeight="1" x14ac:dyDescent="0.2">
      <c r="A239" s="173" t="s">
        <v>222</v>
      </c>
      <c r="B239" s="174"/>
      <c r="C239" s="174"/>
      <c r="D239" s="174"/>
      <c r="E239" s="174"/>
      <c r="F239" s="174"/>
      <c r="G239" s="174"/>
      <c r="H239" s="174"/>
      <c r="I239" s="174"/>
      <c r="J239" s="175"/>
    </row>
    <row r="240" spans="1:10" s="38" customFormat="1" ht="30" customHeight="1" x14ac:dyDescent="0.2">
      <c r="A240" s="58">
        <v>208</v>
      </c>
      <c r="B240" s="114" t="s">
        <v>649</v>
      </c>
      <c r="C240" s="57">
        <v>858.98</v>
      </c>
      <c r="D240" s="66"/>
      <c r="E240" s="57"/>
      <c r="F240" s="57"/>
      <c r="G240" s="96">
        <v>111107.32</v>
      </c>
      <c r="H240" s="112">
        <v>368732.6</v>
      </c>
      <c r="I240" s="112">
        <f t="shared" ref="I240:I247" si="18">H240-G240</f>
        <v>257625.27999999997</v>
      </c>
      <c r="J240" s="39" t="s">
        <v>740</v>
      </c>
    </row>
    <row r="241" spans="1:10" s="38" customFormat="1" ht="30" customHeight="1" x14ac:dyDescent="0.2">
      <c r="A241" s="58">
        <v>209</v>
      </c>
      <c r="B241" s="114" t="s">
        <v>650</v>
      </c>
      <c r="C241" s="57"/>
      <c r="D241" s="66"/>
      <c r="E241" s="57"/>
      <c r="F241" s="57"/>
      <c r="G241" s="96">
        <v>111107.32</v>
      </c>
      <c r="H241" s="112">
        <v>368732.6</v>
      </c>
      <c r="I241" s="112">
        <f t="shared" si="18"/>
        <v>257625.27999999997</v>
      </c>
      <c r="J241" s="39" t="s">
        <v>740</v>
      </c>
    </row>
    <row r="242" spans="1:10" s="38" customFormat="1" ht="30" customHeight="1" x14ac:dyDescent="0.2">
      <c r="A242" s="58">
        <v>210</v>
      </c>
      <c r="B242" s="114" t="s">
        <v>651</v>
      </c>
      <c r="C242" s="57"/>
      <c r="D242" s="66"/>
      <c r="E242" s="57"/>
      <c r="F242" s="57"/>
      <c r="G242" s="96">
        <v>60033.8</v>
      </c>
      <c r="H242" s="112">
        <v>199234.56</v>
      </c>
      <c r="I242" s="112">
        <f t="shared" si="18"/>
        <v>139200.76</v>
      </c>
      <c r="J242" s="39" t="s">
        <v>740</v>
      </c>
    </row>
    <row r="243" spans="1:10" s="38" customFormat="1" ht="30" customHeight="1" x14ac:dyDescent="0.2">
      <c r="A243" s="58">
        <v>211</v>
      </c>
      <c r="B243" s="114" t="s">
        <v>652</v>
      </c>
      <c r="C243" s="57"/>
      <c r="D243" s="66"/>
      <c r="E243" s="57"/>
      <c r="F243" s="57"/>
      <c r="G243" s="96">
        <v>111107.32</v>
      </c>
      <c r="H243" s="112">
        <v>368732.6</v>
      </c>
      <c r="I243" s="112">
        <f t="shared" si="18"/>
        <v>257625.27999999997</v>
      </c>
      <c r="J243" s="39" t="s">
        <v>740</v>
      </c>
    </row>
    <row r="244" spans="1:10" s="38" customFormat="1" ht="30" customHeight="1" x14ac:dyDescent="0.2">
      <c r="A244" s="58">
        <v>212</v>
      </c>
      <c r="B244" s="114" t="s">
        <v>653</v>
      </c>
      <c r="C244" s="57"/>
      <c r="D244" s="66"/>
      <c r="E244" s="57"/>
      <c r="F244" s="57"/>
      <c r="G244" s="96">
        <v>201606.03</v>
      </c>
      <c r="H244" s="112">
        <v>669071.25</v>
      </c>
      <c r="I244" s="112">
        <f t="shared" si="18"/>
        <v>467465.22</v>
      </c>
      <c r="J244" s="39" t="s">
        <v>740</v>
      </c>
    </row>
    <row r="245" spans="1:10" s="38" customFormat="1" ht="30" customHeight="1" x14ac:dyDescent="0.2">
      <c r="A245" s="58">
        <v>213</v>
      </c>
      <c r="B245" s="114" t="s">
        <v>654</v>
      </c>
      <c r="C245" s="57"/>
      <c r="D245" s="66"/>
      <c r="E245" s="57"/>
      <c r="F245" s="57"/>
      <c r="G245" s="96">
        <v>241031.22</v>
      </c>
      <c r="H245" s="112">
        <v>799911.86</v>
      </c>
      <c r="I245" s="112">
        <f t="shared" si="18"/>
        <v>558880.64</v>
      </c>
      <c r="J245" s="39" t="s">
        <v>740</v>
      </c>
    </row>
    <row r="246" spans="1:10" s="38" customFormat="1" ht="30" customHeight="1" x14ac:dyDescent="0.2">
      <c r="A246" s="58">
        <v>214</v>
      </c>
      <c r="B246" s="114" t="s">
        <v>655</v>
      </c>
      <c r="C246" s="57"/>
      <c r="D246" s="66"/>
      <c r="E246" s="57"/>
      <c r="F246" s="57"/>
      <c r="G246" s="96">
        <v>179205.36</v>
      </c>
      <c r="H246" s="112">
        <v>594730</v>
      </c>
      <c r="I246" s="112">
        <f t="shared" si="18"/>
        <v>415524.64</v>
      </c>
      <c r="J246" s="39" t="s">
        <v>740</v>
      </c>
    </row>
    <row r="247" spans="1:10" s="38" customFormat="1" ht="30" customHeight="1" x14ac:dyDescent="0.2">
      <c r="A247" s="58">
        <v>215</v>
      </c>
      <c r="B247" s="114" t="s">
        <v>656</v>
      </c>
      <c r="C247" s="57"/>
      <c r="D247" s="66"/>
      <c r="E247" s="57"/>
      <c r="F247" s="57"/>
      <c r="G247" s="96">
        <v>179205.36</v>
      </c>
      <c r="H247" s="112">
        <v>594730</v>
      </c>
      <c r="I247" s="112">
        <f t="shared" si="18"/>
        <v>415524.64</v>
      </c>
      <c r="J247" s="39" t="s">
        <v>740</v>
      </c>
    </row>
    <row r="248" spans="1:10" s="38" customFormat="1" ht="43.5" customHeight="1" x14ac:dyDescent="0.2">
      <c r="A248" s="176" t="s">
        <v>648</v>
      </c>
      <c r="B248" s="176"/>
      <c r="C248" s="57">
        <v>858.98</v>
      </c>
      <c r="D248" s="57"/>
      <c r="E248" s="57"/>
      <c r="F248" s="57"/>
      <c r="G248" s="57">
        <f>SUM(G240:G247)</f>
        <v>1194403.73</v>
      </c>
      <c r="H248" s="57">
        <f t="shared" ref="H248:I248" si="19">SUM(H240:H247)</f>
        <v>3963875.4699999997</v>
      </c>
      <c r="I248" s="57">
        <f t="shared" si="19"/>
        <v>2769471.74</v>
      </c>
      <c r="J248" s="39"/>
    </row>
    <row r="249" spans="1:10" s="38" customFormat="1" ht="12" customHeight="1" x14ac:dyDescent="0.2">
      <c r="A249" s="177" t="s">
        <v>219</v>
      </c>
      <c r="B249" s="178"/>
      <c r="C249" s="178"/>
      <c r="D249" s="178"/>
      <c r="E249" s="178"/>
      <c r="F249" s="178"/>
      <c r="G249" s="178"/>
      <c r="H249" s="178"/>
      <c r="I249" s="178"/>
      <c r="J249" s="179"/>
    </row>
    <row r="250" spans="1:10" s="38" customFormat="1" ht="30" customHeight="1" x14ac:dyDescent="0.2">
      <c r="A250" s="78">
        <v>216</v>
      </c>
      <c r="B250" s="114" t="s">
        <v>657</v>
      </c>
      <c r="C250" s="85">
        <v>590.20000000000005</v>
      </c>
      <c r="D250" s="66"/>
      <c r="E250" s="57"/>
      <c r="F250" s="57"/>
      <c r="G250" s="60">
        <v>3965778.72</v>
      </c>
      <c r="H250" s="112">
        <v>5438325.8200000003</v>
      </c>
      <c r="I250" s="112">
        <f t="shared" ref="I250" si="20">H250-G250</f>
        <v>1472547.1</v>
      </c>
      <c r="J250" s="39" t="s">
        <v>740</v>
      </c>
    </row>
    <row r="251" spans="1:10" s="38" customFormat="1" ht="43.5" customHeight="1" x14ac:dyDescent="0.2">
      <c r="A251" s="176" t="s">
        <v>220</v>
      </c>
      <c r="B251" s="176"/>
      <c r="C251" s="57" t="e">
        <v>#REF!</v>
      </c>
      <c r="D251" s="84"/>
      <c r="E251" s="85"/>
      <c r="F251" s="85"/>
      <c r="G251" s="57">
        <f>SUM(G250)</f>
        <v>3965778.72</v>
      </c>
      <c r="H251" s="57">
        <f t="shared" ref="H251:I251" si="21">SUM(H250)</f>
        <v>5438325.8200000003</v>
      </c>
      <c r="I251" s="57">
        <f t="shared" si="21"/>
        <v>1472547.1</v>
      </c>
      <c r="J251" s="39"/>
    </row>
    <row r="252" spans="1:10" s="38" customFormat="1" ht="12" customHeight="1" x14ac:dyDescent="0.2">
      <c r="A252" s="247" t="s">
        <v>245</v>
      </c>
      <c r="B252" s="248"/>
      <c r="C252" s="248"/>
      <c r="D252" s="248"/>
      <c r="E252" s="248"/>
      <c r="F252" s="248"/>
      <c r="G252" s="248"/>
      <c r="H252" s="248"/>
      <c r="I252" s="248"/>
      <c r="J252" s="259"/>
    </row>
    <row r="253" spans="1:10" s="38" customFormat="1" ht="30" customHeight="1" x14ac:dyDescent="0.2">
      <c r="A253" s="58">
        <v>217</v>
      </c>
      <c r="B253" s="114" t="s">
        <v>235</v>
      </c>
      <c r="C253" s="85">
        <v>590.20000000000005</v>
      </c>
      <c r="D253" s="66"/>
      <c r="E253" s="57"/>
      <c r="F253" s="57"/>
      <c r="G253" s="60">
        <v>8942299.2100000009</v>
      </c>
      <c r="H253" s="112">
        <v>22869090.469999999</v>
      </c>
      <c r="I253" s="112">
        <f t="shared" ref="I253" si="22">H253-G253</f>
        <v>13926791.259999998</v>
      </c>
      <c r="J253" s="39" t="s">
        <v>740</v>
      </c>
    </row>
    <row r="254" spans="1:10" s="38" customFormat="1" ht="43.5" customHeight="1" x14ac:dyDescent="0.2">
      <c r="A254" s="244" t="s">
        <v>120</v>
      </c>
      <c r="B254" s="244"/>
      <c r="C254" s="101">
        <v>590.20000000000005</v>
      </c>
      <c r="D254" s="102"/>
      <c r="E254" s="101"/>
      <c r="F254" s="101"/>
      <c r="G254" s="101">
        <f>SUM(G253)</f>
        <v>8942299.2100000009</v>
      </c>
      <c r="H254" s="101">
        <f t="shared" ref="H254:I254" si="23">SUM(H253)</f>
        <v>22869090.469999999</v>
      </c>
      <c r="I254" s="101">
        <f t="shared" si="23"/>
        <v>13926791.259999998</v>
      </c>
      <c r="J254" s="39"/>
    </row>
    <row r="255" spans="1:10" s="38" customFormat="1" ht="12" customHeight="1" x14ac:dyDescent="0.2">
      <c r="A255" s="173" t="s">
        <v>197</v>
      </c>
      <c r="B255" s="174"/>
      <c r="C255" s="174"/>
      <c r="D255" s="174"/>
      <c r="E255" s="174"/>
      <c r="F255" s="174"/>
      <c r="G255" s="174"/>
      <c r="H255" s="174"/>
      <c r="I255" s="174"/>
      <c r="J255" s="175"/>
    </row>
    <row r="256" spans="1:10" s="38" customFormat="1" ht="30" customHeight="1" x14ac:dyDescent="0.2">
      <c r="A256" s="58">
        <v>218</v>
      </c>
      <c r="B256" s="114" t="s">
        <v>3</v>
      </c>
      <c r="C256" s="115"/>
      <c r="D256" s="115"/>
      <c r="E256" s="115"/>
      <c r="F256" s="115"/>
      <c r="G256" s="60">
        <v>1967018.17</v>
      </c>
      <c r="H256" s="112">
        <v>2697398.54</v>
      </c>
      <c r="I256" s="112">
        <f t="shared" ref="I256:I257" si="24">H256-G256</f>
        <v>730380.37000000011</v>
      </c>
      <c r="J256" s="39" t="s">
        <v>740</v>
      </c>
    </row>
    <row r="257" spans="1:10" s="38" customFormat="1" ht="30" customHeight="1" x14ac:dyDescent="0.2">
      <c r="A257" s="58">
        <v>219</v>
      </c>
      <c r="B257" s="114" t="s">
        <v>4</v>
      </c>
      <c r="C257" s="115"/>
      <c r="D257" s="115"/>
      <c r="E257" s="115"/>
      <c r="F257" s="115"/>
      <c r="G257" s="60">
        <v>2166074.42</v>
      </c>
      <c r="H257" s="112">
        <v>2970367.05</v>
      </c>
      <c r="I257" s="112">
        <f t="shared" si="24"/>
        <v>804292.62999999989</v>
      </c>
      <c r="J257" s="39" t="s">
        <v>740</v>
      </c>
    </row>
    <row r="258" spans="1:10" s="38" customFormat="1" ht="38.25" customHeight="1" x14ac:dyDescent="0.2">
      <c r="A258" s="176" t="s">
        <v>194</v>
      </c>
      <c r="B258" s="176"/>
      <c r="C258" s="57" t="e">
        <v>#REF!</v>
      </c>
      <c r="D258" s="84"/>
      <c r="E258" s="57"/>
      <c r="F258" s="57"/>
      <c r="G258" s="57">
        <f>SUM(G256:G257)</f>
        <v>4133092.59</v>
      </c>
      <c r="H258" s="57">
        <f t="shared" ref="H258:I258" si="25">SUM(H256:H257)</f>
        <v>5667765.5899999999</v>
      </c>
      <c r="I258" s="57">
        <f t="shared" si="25"/>
        <v>1534673</v>
      </c>
      <c r="J258" s="39"/>
    </row>
    <row r="259" spans="1:10" s="38" customFormat="1" ht="12" customHeight="1" x14ac:dyDescent="0.2">
      <c r="A259" s="173" t="s">
        <v>191</v>
      </c>
      <c r="B259" s="174"/>
      <c r="C259" s="174"/>
      <c r="D259" s="174"/>
      <c r="E259" s="174"/>
      <c r="F259" s="174"/>
      <c r="G259" s="174"/>
      <c r="H259" s="174"/>
      <c r="I259" s="174"/>
      <c r="J259" s="175"/>
    </row>
    <row r="260" spans="1:10" s="38" customFormat="1" ht="30" customHeight="1" x14ac:dyDescent="0.2">
      <c r="A260" s="58">
        <v>220</v>
      </c>
      <c r="B260" s="75" t="s">
        <v>0</v>
      </c>
      <c r="C260" s="57">
        <v>347.9</v>
      </c>
      <c r="D260" s="66"/>
      <c r="E260" s="57"/>
      <c r="F260" s="57"/>
      <c r="G260" s="60">
        <v>2896512.7</v>
      </c>
      <c r="H260" s="112">
        <v>3972026.91</v>
      </c>
      <c r="I260" s="112">
        <f t="shared" ref="I260:I261" si="26">H260-G260</f>
        <v>1075514.21</v>
      </c>
      <c r="J260" s="39" t="s">
        <v>740</v>
      </c>
    </row>
    <row r="261" spans="1:10" s="38" customFormat="1" ht="30" customHeight="1" x14ac:dyDescent="0.2">
      <c r="A261" s="58">
        <v>221</v>
      </c>
      <c r="B261" s="75" t="s">
        <v>718</v>
      </c>
      <c r="C261" s="57"/>
      <c r="D261" s="66"/>
      <c r="E261" s="57"/>
      <c r="F261" s="57"/>
      <c r="G261" s="127">
        <v>2287956.39</v>
      </c>
      <c r="H261" s="112">
        <v>3243234.48</v>
      </c>
      <c r="I261" s="112">
        <f t="shared" si="26"/>
        <v>955278.08999999985</v>
      </c>
      <c r="J261" s="39" t="s">
        <v>740</v>
      </c>
    </row>
    <row r="262" spans="1:10" s="38" customFormat="1" ht="34.5" customHeight="1" x14ac:dyDescent="0.2">
      <c r="A262" s="176" t="s">
        <v>195</v>
      </c>
      <c r="B262" s="176"/>
      <c r="C262" s="57">
        <v>347.9</v>
      </c>
      <c r="D262" s="84"/>
      <c r="E262" s="57"/>
      <c r="F262" s="57"/>
      <c r="G262" s="57">
        <f>SUM(G260:G261)</f>
        <v>5184469.09</v>
      </c>
      <c r="H262" s="57">
        <f>SUM(H260:H261)</f>
        <v>7215261.3900000006</v>
      </c>
      <c r="I262" s="57">
        <f>SUM(I260:I261)</f>
        <v>2030792.2999999998</v>
      </c>
      <c r="J262" s="39"/>
    </row>
    <row r="263" spans="1:10" s="38" customFormat="1" ht="12" customHeight="1" x14ac:dyDescent="0.2">
      <c r="A263" s="173" t="s">
        <v>193</v>
      </c>
      <c r="B263" s="174"/>
      <c r="C263" s="174"/>
      <c r="D263" s="174"/>
      <c r="E263" s="174"/>
      <c r="F263" s="174"/>
      <c r="G263" s="174"/>
      <c r="H263" s="174"/>
      <c r="I263" s="174"/>
      <c r="J263" s="175"/>
    </row>
    <row r="264" spans="1:10" s="38" customFormat="1" ht="30" customHeight="1" x14ac:dyDescent="0.2">
      <c r="A264" s="58">
        <v>222</v>
      </c>
      <c r="B264" s="114" t="s">
        <v>665</v>
      </c>
      <c r="C264" s="85">
        <v>590.20000000000005</v>
      </c>
      <c r="D264" s="66"/>
      <c r="E264" s="57"/>
      <c r="F264" s="57"/>
      <c r="G264" s="60">
        <v>1490195.88</v>
      </c>
      <c r="H264" s="112">
        <v>2043525.69</v>
      </c>
      <c r="I264" s="112">
        <f t="shared" ref="I264" si="27">H264-G264</f>
        <v>553329.81000000006</v>
      </c>
      <c r="J264" s="39" t="s">
        <v>740</v>
      </c>
    </row>
    <row r="265" spans="1:10" s="38" customFormat="1" ht="34.5" customHeight="1" x14ac:dyDescent="0.2">
      <c r="A265" s="176" t="s">
        <v>196</v>
      </c>
      <c r="B265" s="176"/>
      <c r="C265" s="57" t="e">
        <v>#REF!</v>
      </c>
      <c r="D265" s="84"/>
      <c r="E265" s="57"/>
      <c r="F265" s="57"/>
      <c r="G265" s="57">
        <f>SUM(G264:G264)</f>
        <v>1490195.88</v>
      </c>
      <c r="H265" s="57">
        <f>SUM(H264:H264)</f>
        <v>2043525.69</v>
      </c>
      <c r="I265" s="57">
        <f>SUM(I264:I264)</f>
        <v>553329.81000000006</v>
      </c>
      <c r="J265" s="39"/>
    </row>
    <row r="266" spans="1:10" s="38" customFormat="1" ht="12" customHeight="1" x14ac:dyDescent="0.2">
      <c r="A266" s="173" t="s">
        <v>7</v>
      </c>
      <c r="B266" s="174"/>
      <c r="C266" s="174"/>
      <c r="D266" s="174"/>
      <c r="E266" s="174"/>
      <c r="F266" s="174"/>
      <c r="G266" s="174"/>
      <c r="H266" s="174"/>
      <c r="I266" s="174"/>
      <c r="J266" s="175"/>
    </row>
    <row r="267" spans="1:10" s="38" customFormat="1" ht="30" customHeight="1" x14ac:dyDescent="0.2">
      <c r="A267" s="58">
        <v>223</v>
      </c>
      <c r="B267" s="114" t="s">
        <v>9</v>
      </c>
      <c r="C267" s="57"/>
      <c r="D267" s="84"/>
      <c r="E267" s="57"/>
      <c r="F267" s="57"/>
      <c r="G267" s="60">
        <v>3008661.05</v>
      </c>
      <c r="H267" s="112">
        <v>4125817.44</v>
      </c>
      <c r="I267" s="112">
        <f t="shared" ref="I267:I268" si="28">H267-G267</f>
        <v>1117156.3900000001</v>
      </c>
      <c r="J267" s="39" t="s">
        <v>740</v>
      </c>
    </row>
    <row r="268" spans="1:10" s="38" customFormat="1" ht="30" customHeight="1" x14ac:dyDescent="0.2">
      <c r="A268" s="58">
        <v>224</v>
      </c>
      <c r="B268" s="114" t="s">
        <v>10</v>
      </c>
      <c r="C268" s="57"/>
      <c r="D268" s="84"/>
      <c r="E268" s="57"/>
      <c r="F268" s="57"/>
      <c r="G268" s="60">
        <v>2883468.44</v>
      </c>
      <c r="H268" s="112">
        <v>3954139.14</v>
      </c>
      <c r="I268" s="112">
        <f t="shared" si="28"/>
        <v>1070670.7000000002</v>
      </c>
      <c r="J268" s="39" t="s">
        <v>740</v>
      </c>
    </row>
    <row r="269" spans="1:10" s="38" customFormat="1" ht="43.5" customHeight="1" x14ac:dyDescent="0.2">
      <c r="A269" s="176" t="s">
        <v>11</v>
      </c>
      <c r="B269" s="176"/>
      <c r="C269" s="57"/>
      <c r="D269" s="84"/>
      <c r="E269" s="57"/>
      <c r="F269" s="57"/>
      <c r="G269" s="57">
        <f>SUM(G267:G268)</f>
        <v>5892129.4900000002</v>
      </c>
      <c r="H269" s="57">
        <f t="shared" ref="H269:I269" si="29">SUM(H267:H268)</f>
        <v>8079956.5800000001</v>
      </c>
      <c r="I269" s="57">
        <f t="shared" si="29"/>
        <v>2187827.0900000003</v>
      </c>
      <c r="J269" s="39"/>
    </row>
    <row r="270" spans="1:10" s="38" customFormat="1" ht="12" customHeight="1" x14ac:dyDescent="0.2">
      <c r="A270" s="173" t="s">
        <v>192</v>
      </c>
      <c r="B270" s="174"/>
      <c r="C270" s="174"/>
      <c r="D270" s="174"/>
      <c r="E270" s="174"/>
      <c r="F270" s="174"/>
      <c r="G270" s="174"/>
      <c r="H270" s="174"/>
      <c r="I270" s="174"/>
      <c r="J270" s="175"/>
    </row>
    <row r="271" spans="1:10" s="141" customFormat="1" ht="41.25" customHeight="1" x14ac:dyDescent="0.2">
      <c r="A271" s="137">
        <v>225</v>
      </c>
      <c r="B271" s="142" t="s">
        <v>13</v>
      </c>
      <c r="C271" s="139"/>
      <c r="D271" s="143"/>
      <c r="E271" s="139"/>
      <c r="F271" s="139"/>
      <c r="G271" s="138">
        <v>21880436.98</v>
      </c>
      <c r="H271" s="140">
        <v>10904052.6</v>
      </c>
      <c r="I271" s="140">
        <f t="shared" ref="I271" si="30">H271-G271</f>
        <v>-10976384.380000001</v>
      </c>
      <c r="J271" s="39" t="s">
        <v>741</v>
      </c>
    </row>
    <row r="272" spans="1:10" s="38" customFormat="1" ht="43.5" customHeight="1" x14ac:dyDescent="0.2">
      <c r="A272" s="176" t="s">
        <v>12</v>
      </c>
      <c r="B272" s="176"/>
      <c r="C272" s="57"/>
      <c r="D272" s="84"/>
      <c r="E272" s="57"/>
      <c r="F272" s="57"/>
      <c r="G272" s="57">
        <f>SUM(G271)</f>
        <v>21880436.98</v>
      </c>
      <c r="H272" s="57">
        <f t="shared" ref="H272:I272" si="31">SUM(H271)</f>
        <v>10904052.6</v>
      </c>
      <c r="I272" s="57">
        <f t="shared" si="31"/>
        <v>-10976384.380000001</v>
      </c>
      <c r="J272" s="39"/>
    </row>
    <row r="273" spans="1:10" s="38" customFormat="1" ht="12" customHeight="1" x14ac:dyDescent="0.2">
      <c r="A273" s="173" t="s">
        <v>720</v>
      </c>
      <c r="B273" s="174"/>
      <c r="C273" s="174"/>
      <c r="D273" s="174"/>
      <c r="E273" s="174"/>
      <c r="F273" s="174"/>
      <c r="G273" s="174"/>
      <c r="H273" s="174"/>
      <c r="I273" s="174"/>
      <c r="J273" s="175"/>
    </row>
    <row r="274" spans="1:10" s="38" customFormat="1" ht="30" customHeight="1" x14ac:dyDescent="0.2">
      <c r="A274" s="87">
        <v>226</v>
      </c>
      <c r="B274" s="114" t="s">
        <v>17</v>
      </c>
      <c r="C274" s="57">
        <v>3105.5</v>
      </c>
      <c r="D274" s="66"/>
      <c r="E274" s="57"/>
      <c r="F274" s="57"/>
      <c r="G274" s="60">
        <v>2576544.63</v>
      </c>
      <c r="H274" s="112">
        <v>3533250.38</v>
      </c>
      <c r="I274" s="112">
        <f t="shared" ref="I274:I279" si="32">H274-G274</f>
        <v>956705.75</v>
      </c>
      <c r="J274" s="39" t="s">
        <v>740</v>
      </c>
    </row>
    <row r="275" spans="1:10" s="38" customFormat="1" ht="30" customHeight="1" x14ac:dyDescent="0.2">
      <c r="A275" s="87">
        <v>227</v>
      </c>
      <c r="B275" s="114" t="s">
        <v>18</v>
      </c>
      <c r="C275" s="57"/>
      <c r="D275" s="66"/>
      <c r="E275" s="57"/>
      <c r="F275" s="57"/>
      <c r="G275" s="60">
        <v>3339815.69</v>
      </c>
      <c r="H275" s="112">
        <v>4579934.2699999996</v>
      </c>
      <c r="I275" s="112">
        <f t="shared" si="32"/>
        <v>1240118.5799999996</v>
      </c>
      <c r="J275" s="39" t="s">
        <v>740</v>
      </c>
    </row>
    <row r="276" spans="1:10" s="38" customFormat="1" ht="30" customHeight="1" x14ac:dyDescent="0.2">
      <c r="A276" s="87">
        <v>228</v>
      </c>
      <c r="B276" s="114" t="s">
        <v>140</v>
      </c>
      <c r="C276" s="57"/>
      <c r="D276" s="66"/>
      <c r="E276" s="57"/>
      <c r="F276" s="57"/>
      <c r="G276" s="60">
        <v>1066342.74</v>
      </c>
      <c r="H276" s="112">
        <v>1511567.08</v>
      </c>
      <c r="I276" s="112">
        <f t="shared" si="32"/>
        <v>445224.34000000008</v>
      </c>
      <c r="J276" s="39" t="s">
        <v>740</v>
      </c>
    </row>
    <row r="277" spans="1:10" s="38" customFormat="1" ht="30" customHeight="1" x14ac:dyDescent="0.2">
      <c r="A277" s="87">
        <v>229</v>
      </c>
      <c r="B277" s="114" t="s">
        <v>297</v>
      </c>
      <c r="C277" s="57"/>
      <c r="D277" s="66"/>
      <c r="E277" s="57"/>
      <c r="F277" s="57"/>
      <c r="G277" s="60">
        <v>4466836.49</v>
      </c>
      <c r="H277" s="112">
        <v>6331850.6500000004</v>
      </c>
      <c r="I277" s="112">
        <f t="shared" si="32"/>
        <v>1865014.1600000001</v>
      </c>
      <c r="J277" s="39" t="s">
        <v>740</v>
      </c>
    </row>
    <row r="278" spans="1:10" s="38" customFormat="1" ht="30" customHeight="1" x14ac:dyDescent="0.2">
      <c r="A278" s="87">
        <v>230</v>
      </c>
      <c r="B278" s="114" t="s">
        <v>722</v>
      </c>
      <c r="C278" s="57"/>
      <c r="D278" s="66"/>
      <c r="E278" s="57"/>
      <c r="F278" s="57"/>
      <c r="G278" s="127">
        <v>2769235.12</v>
      </c>
      <c r="H278" s="112">
        <v>3925458.93</v>
      </c>
      <c r="I278" s="112">
        <f t="shared" si="32"/>
        <v>1156223.81</v>
      </c>
      <c r="J278" s="39" t="s">
        <v>740</v>
      </c>
    </row>
    <row r="279" spans="1:10" s="38" customFormat="1" ht="30" customHeight="1" x14ac:dyDescent="0.2">
      <c r="A279" s="87">
        <v>231</v>
      </c>
      <c r="B279" s="114" t="s">
        <v>723</v>
      </c>
      <c r="C279" s="57"/>
      <c r="D279" s="66"/>
      <c r="E279" s="57"/>
      <c r="F279" s="57"/>
      <c r="G279" s="127">
        <v>2398904.87</v>
      </c>
      <c r="H279" s="112">
        <v>3400506.69</v>
      </c>
      <c r="I279" s="112">
        <f t="shared" si="32"/>
        <v>1001601.8199999998</v>
      </c>
      <c r="J279" s="39" t="s">
        <v>740</v>
      </c>
    </row>
    <row r="280" spans="1:10" s="38" customFormat="1" ht="43.5" customHeight="1" x14ac:dyDescent="0.2">
      <c r="A280" s="185" t="s">
        <v>721</v>
      </c>
      <c r="B280" s="185"/>
      <c r="C280" s="88">
        <v>3105.5</v>
      </c>
      <c r="D280" s="88"/>
      <c r="E280" s="57"/>
      <c r="F280" s="57"/>
      <c r="G280" s="88">
        <f>SUM(G274:G279)</f>
        <v>16617679.540000003</v>
      </c>
      <c r="H280" s="88">
        <f>SUM(H274:H279)</f>
        <v>23282568.000000004</v>
      </c>
      <c r="I280" s="88">
        <f t="shared" ref="I280" si="33">SUM(I274:I279)</f>
        <v>6664888.4600000009</v>
      </c>
      <c r="J280" s="39"/>
    </row>
    <row r="281" spans="1:10" s="38" customFormat="1" ht="12" customHeight="1" x14ac:dyDescent="0.2">
      <c r="A281" s="173" t="s">
        <v>137</v>
      </c>
      <c r="B281" s="174"/>
      <c r="C281" s="174"/>
      <c r="D281" s="174"/>
      <c r="E281" s="174"/>
      <c r="F281" s="174"/>
      <c r="G281" s="174"/>
      <c r="H281" s="174"/>
      <c r="I281" s="174"/>
      <c r="J281" s="175"/>
    </row>
    <row r="282" spans="1:10" s="38" customFormat="1" ht="30" customHeight="1" x14ac:dyDescent="0.2">
      <c r="A282" s="58">
        <v>232</v>
      </c>
      <c r="B282" s="114" t="s">
        <v>21</v>
      </c>
      <c r="C282" s="115"/>
      <c r="D282" s="115"/>
      <c r="E282" s="115"/>
      <c r="F282" s="115"/>
      <c r="G282" s="60">
        <v>1130771.94</v>
      </c>
      <c r="H282" s="112">
        <v>1550642.79</v>
      </c>
      <c r="I282" s="112">
        <f t="shared" ref="I282:I283" si="34">H282-G282</f>
        <v>419870.85000000009</v>
      </c>
      <c r="J282" s="39" t="s">
        <v>740</v>
      </c>
    </row>
    <row r="283" spans="1:10" s="38" customFormat="1" ht="30" customHeight="1" x14ac:dyDescent="0.2">
      <c r="A283" s="58">
        <v>233</v>
      </c>
      <c r="B283" s="114" t="s">
        <v>19</v>
      </c>
      <c r="C283" s="115"/>
      <c r="D283" s="115"/>
      <c r="E283" s="115"/>
      <c r="F283" s="115"/>
      <c r="G283" s="60">
        <v>1130771.94</v>
      </c>
      <c r="H283" s="112">
        <v>1550642.79</v>
      </c>
      <c r="I283" s="112">
        <f t="shared" si="34"/>
        <v>419870.85000000009</v>
      </c>
      <c r="J283" s="39" t="s">
        <v>740</v>
      </c>
    </row>
    <row r="284" spans="1:10" s="38" customFormat="1" ht="43.5" customHeight="1" x14ac:dyDescent="0.2">
      <c r="A284" s="176" t="s">
        <v>138</v>
      </c>
      <c r="B284" s="176"/>
      <c r="C284" s="57" t="e">
        <v>#REF!</v>
      </c>
      <c r="D284" s="84"/>
      <c r="E284" s="57"/>
      <c r="F284" s="57"/>
      <c r="G284" s="57">
        <f>SUM(G282:G283)</f>
        <v>2261543.88</v>
      </c>
      <c r="H284" s="57">
        <f t="shared" ref="H284:I284" si="35">SUM(H282:H283)</f>
        <v>3101285.58</v>
      </c>
      <c r="I284" s="57">
        <f t="shared" si="35"/>
        <v>839741.70000000019</v>
      </c>
      <c r="J284" s="39"/>
    </row>
    <row r="285" spans="1:10" s="38" customFormat="1" ht="12" customHeight="1" x14ac:dyDescent="0.2">
      <c r="A285" s="173" t="s">
        <v>213</v>
      </c>
      <c r="B285" s="174"/>
      <c r="C285" s="174"/>
      <c r="D285" s="174"/>
      <c r="E285" s="174"/>
      <c r="F285" s="174"/>
      <c r="G285" s="174"/>
      <c r="H285" s="174"/>
      <c r="I285" s="174"/>
      <c r="J285" s="175"/>
    </row>
    <row r="286" spans="1:10" s="38" customFormat="1" ht="30" customHeight="1" x14ac:dyDescent="0.2">
      <c r="A286" s="58">
        <v>234</v>
      </c>
      <c r="B286" s="75" t="s">
        <v>26</v>
      </c>
      <c r="C286" s="57">
        <v>492</v>
      </c>
      <c r="D286" s="66"/>
      <c r="E286" s="57"/>
      <c r="F286" s="57"/>
      <c r="G286" s="60">
        <v>2261543.88</v>
      </c>
      <c r="H286" s="112">
        <v>3101285.6</v>
      </c>
      <c r="I286" s="112">
        <f t="shared" ref="I286:I291" si="36">H286-G286</f>
        <v>839741.7200000002</v>
      </c>
      <c r="J286" s="39" t="s">
        <v>740</v>
      </c>
    </row>
    <row r="287" spans="1:10" s="38" customFormat="1" ht="30" customHeight="1" x14ac:dyDescent="0.2">
      <c r="A287" s="58">
        <v>235</v>
      </c>
      <c r="B287" s="75" t="s">
        <v>27</v>
      </c>
      <c r="C287" s="57">
        <v>795.7</v>
      </c>
      <c r="D287" s="66"/>
      <c r="E287" s="57"/>
      <c r="F287" s="57"/>
      <c r="G287" s="60">
        <v>2261543.88</v>
      </c>
      <c r="H287" s="112">
        <v>3101285.6</v>
      </c>
      <c r="I287" s="112">
        <f t="shared" si="36"/>
        <v>839741.7200000002</v>
      </c>
      <c r="J287" s="39" t="s">
        <v>740</v>
      </c>
    </row>
    <row r="288" spans="1:10" s="38" customFormat="1" ht="30" customHeight="1" x14ac:dyDescent="0.2">
      <c r="A288" s="58">
        <v>236</v>
      </c>
      <c r="B288" s="75" t="s">
        <v>28</v>
      </c>
      <c r="C288" s="57"/>
      <c r="D288" s="66"/>
      <c r="E288" s="57"/>
      <c r="F288" s="57"/>
      <c r="G288" s="60">
        <v>2019235.6</v>
      </c>
      <c r="H288" s="112">
        <v>2769005.01</v>
      </c>
      <c r="I288" s="112">
        <f t="shared" si="36"/>
        <v>749769.40999999968</v>
      </c>
      <c r="J288" s="39" t="s">
        <v>740</v>
      </c>
    </row>
    <row r="289" spans="1:10" s="38" customFormat="1" ht="30" customHeight="1" x14ac:dyDescent="0.2">
      <c r="A289" s="58">
        <v>237</v>
      </c>
      <c r="B289" s="75" t="s">
        <v>29</v>
      </c>
      <c r="C289" s="57"/>
      <c r="D289" s="66"/>
      <c r="E289" s="57"/>
      <c r="F289" s="57"/>
      <c r="G289" s="60">
        <v>2019235.6</v>
      </c>
      <c r="H289" s="112">
        <v>2769005.01</v>
      </c>
      <c r="I289" s="112">
        <f t="shared" si="36"/>
        <v>749769.40999999968</v>
      </c>
      <c r="J289" s="39" t="s">
        <v>740</v>
      </c>
    </row>
    <row r="290" spans="1:10" s="38" customFormat="1" ht="30" customHeight="1" x14ac:dyDescent="0.2">
      <c r="A290" s="58">
        <v>238</v>
      </c>
      <c r="B290" s="75" t="s">
        <v>30</v>
      </c>
      <c r="C290" s="57"/>
      <c r="D290" s="66"/>
      <c r="E290" s="57"/>
      <c r="F290" s="57"/>
      <c r="G290" s="60">
        <v>1709404.4</v>
      </c>
      <c r="H290" s="112">
        <v>2423122.79</v>
      </c>
      <c r="I290" s="112">
        <f t="shared" si="36"/>
        <v>713718.39000000013</v>
      </c>
      <c r="J290" s="39" t="s">
        <v>740</v>
      </c>
    </row>
    <row r="291" spans="1:10" s="38" customFormat="1" ht="30" customHeight="1" x14ac:dyDescent="0.2">
      <c r="A291" s="58">
        <v>239</v>
      </c>
      <c r="B291" s="75" t="s">
        <v>32</v>
      </c>
      <c r="C291" s="57"/>
      <c r="D291" s="66"/>
      <c r="E291" s="57"/>
      <c r="F291" s="57"/>
      <c r="G291" s="60">
        <v>3158488.32</v>
      </c>
      <c r="H291" s="112">
        <v>4331277.62</v>
      </c>
      <c r="I291" s="112">
        <f t="shared" si="36"/>
        <v>1172789.3000000003</v>
      </c>
      <c r="J291" s="39" t="s">
        <v>740</v>
      </c>
    </row>
    <row r="292" spans="1:10" s="38" customFormat="1" ht="31.5" customHeight="1" x14ac:dyDescent="0.2">
      <c r="A292" s="176" t="s">
        <v>214</v>
      </c>
      <c r="B292" s="176"/>
      <c r="C292" s="57">
        <v>1287.7</v>
      </c>
      <c r="D292" s="84"/>
      <c r="E292" s="65"/>
      <c r="F292" s="65"/>
      <c r="G292" s="57">
        <f>SUM(G286:G291)</f>
        <v>13429451.68</v>
      </c>
      <c r="H292" s="57">
        <f>SUM(H286:H291)</f>
        <v>18494981.630000003</v>
      </c>
      <c r="I292" s="57">
        <f>SUM(I286:I291)</f>
        <v>5065529.95</v>
      </c>
      <c r="J292" s="39"/>
    </row>
    <row r="293" spans="1:10" s="38" customFormat="1" ht="12" customHeight="1" x14ac:dyDescent="0.2">
      <c r="A293" s="173" t="s">
        <v>198</v>
      </c>
      <c r="B293" s="174"/>
      <c r="C293" s="174"/>
      <c r="D293" s="174"/>
      <c r="E293" s="174"/>
      <c r="F293" s="174"/>
      <c r="G293" s="174"/>
      <c r="H293" s="174"/>
      <c r="I293" s="174"/>
      <c r="J293" s="175"/>
    </row>
    <row r="294" spans="1:10" s="38" customFormat="1" ht="30" customHeight="1" x14ac:dyDescent="0.2">
      <c r="A294" s="58">
        <v>240</v>
      </c>
      <c r="B294" s="75" t="s">
        <v>298</v>
      </c>
      <c r="C294" s="57">
        <v>878.5</v>
      </c>
      <c r="D294" s="66"/>
      <c r="E294" s="57"/>
      <c r="F294" s="57"/>
      <c r="G294" s="60">
        <v>3531118.06</v>
      </c>
      <c r="H294" s="112">
        <v>4842269.8</v>
      </c>
      <c r="I294" s="112">
        <f t="shared" ref="I294:I296" si="37">H294-G294</f>
        <v>1311151.7399999998</v>
      </c>
      <c r="J294" s="39" t="s">
        <v>740</v>
      </c>
    </row>
    <row r="295" spans="1:10" s="38" customFormat="1" ht="30" customHeight="1" x14ac:dyDescent="0.2">
      <c r="A295" s="58">
        <v>241</v>
      </c>
      <c r="B295" s="75" t="s">
        <v>350</v>
      </c>
      <c r="C295" s="57"/>
      <c r="D295" s="66"/>
      <c r="E295" s="57"/>
      <c r="F295" s="57"/>
      <c r="G295" s="60">
        <v>1619023.11</v>
      </c>
      <c r="H295" s="112">
        <v>2220188.21</v>
      </c>
      <c r="I295" s="112">
        <f t="shared" si="37"/>
        <v>601165.09999999986</v>
      </c>
      <c r="J295" s="39" t="s">
        <v>740</v>
      </c>
    </row>
    <row r="296" spans="1:10" s="38" customFormat="1" ht="30" customHeight="1" x14ac:dyDescent="0.2">
      <c r="A296" s="58">
        <v>242</v>
      </c>
      <c r="B296" s="75" t="s">
        <v>39</v>
      </c>
      <c r="C296" s="57">
        <v>942.74</v>
      </c>
      <c r="D296" s="66"/>
      <c r="E296" s="57"/>
      <c r="F296" s="57"/>
      <c r="G296" s="60">
        <v>3684418.43</v>
      </c>
      <c r="H296" s="112">
        <v>5052492.66</v>
      </c>
      <c r="I296" s="112">
        <f t="shared" si="37"/>
        <v>1368074.23</v>
      </c>
      <c r="J296" s="39" t="s">
        <v>740</v>
      </c>
    </row>
    <row r="297" spans="1:10" s="38" customFormat="1" ht="43.5" customHeight="1" x14ac:dyDescent="0.2">
      <c r="A297" s="176" t="s">
        <v>236</v>
      </c>
      <c r="B297" s="176"/>
      <c r="C297" s="57">
        <v>1821.24</v>
      </c>
      <c r="D297" s="84"/>
      <c r="E297" s="65"/>
      <c r="F297" s="65"/>
      <c r="G297" s="57">
        <f>SUM(G294:G296)</f>
        <v>8834559.5999999996</v>
      </c>
      <c r="H297" s="57">
        <f t="shared" ref="H297:I297" si="38">SUM(H294:H296)</f>
        <v>12114950.67</v>
      </c>
      <c r="I297" s="57">
        <f t="shared" si="38"/>
        <v>3280391.0699999994</v>
      </c>
      <c r="J297" s="39"/>
    </row>
    <row r="298" spans="1:10" s="38" customFormat="1" ht="12" customHeight="1" x14ac:dyDescent="0.2">
      <c r="A298" s="173" t="s">
        <v>212</v>
      </c>
      <c r="B298" s="174"/>
      <c r="C298" s="174"/>
      <c r="D298" s="174"/>
      <c r="E298" s="174"/>
      <c r="F298" s="174"/>
      <c r="G298" s="174"/>
      <c r="H298" s="174"/>
      <c r="I298" s="174"/>
      <c r="J298" s="175"/>
    </row>
    <row r="299" spans="1:10" s="38" customFormat="1" ht="30" customHeight="1" x14ac:dyDescent="0.2">
      <c r="A299" s="58">
        <v>243</v>
      </c>
      <c r="B299" s="75" t="s">
        <v>41</v>
      </c>
      <c r="C299" s="57">
        <v>567.1</v>
      </c>
      <c r="D299" s="66"/>
      <c r="E299" s="57"/>
      <c r="F299" s="57"/>
      <c r="G299" s="60">
        <v>3166565.27</v>
      </c>
      <c r="H299" s="112">
        <v>4342353.6399999997</v>
      </c>
      <c r="I299" s="112">
        <f t="shared" ref="I299" si="39">H299-G299</f>
        <v>1175788.3699999996</v>
      </c>
      <c r="J299" s="39" t="s">
        <v>740</v>
      </c>
    </row>
    <row r="300" spans="1:10" s="38" customFormat="1" ht="28.5" customHeight="1" x14ac:dyDescent="0.2">
      <c r="A300" s="176" t="s">
        <v>211</v>
      </c>
      <c r="B300" s="176"/>
      <c r="C300" s="57">
        <v>567.1</v>
      </c>
      <c r="D300" s="84"/>
      <c r="E300" s="65"/>
      <c r="F300" s="65"/>
      <c r="G300" s="57">
        <f>SUM(G299)</f>
        <v>3166565.27</v>
      </c>
      <c r="H300" s="57">
        <f t="shared" ref="H300:I300" si="40">SUM(H299)</f>
        <v>4342353.6399999997</v>
      </c>
      <c r="I300" s="57">
        <f t="shared" si="40"/>
        <v>1175788.3699999996</v>
      </c>
      <c r="J300" s="39"/>
    </row>
    <row r="301" spans="1:10" s="38" customFormat="1" ht="12" customHeight="1" x14ac:dyDescent="0.2">
      <c r="A301" s="173" t="s">
        <v>200</v>
      </c>
      <c r="B301" s="174"/>
      <c r="C301" s="174"/>
      <c r="D301" s="174"/>
      <c r="E301" s="174"/>
      <c r="F301" s="174"/>
      <c r="G301" s="174"/>
      <c r="H301" s="174"/>
      <c r="I301" s="174"/>
      <c r="J301" s="175"/>
    </row>
    <row r="302" spans="1:10" s="38" customFormat="1" ht="30" customHeight="1" x14ac:dyDescent="0.2">
      <c r="A302" s="58">
        <v>244</v>
      </c>
      <c r="B302" s="114" t="s">
        <v>42</v>
      </c>
      <c r="C302" s="57">
        <v>265.62</v>
      </c>
      <c r="D302" s="66"/>
      <c r="E302" s="57"/>
      <c r="F302" s="57"/>
      <c r="G302" s="60">
        <v>4191933.11</v>
      </c>
      <c r="H302" s="112">
        <v>5748454.3799999999</v>
      </c>
      <c r="I302" s="112">
        <f t="shared" ref="I302" si="41">H302-G302</f>
        <v>1556521.27</v>
      </c>
      <c r="J302" s="39" t="s">
        <v>740</v>
      </c>
    </row>
    <row r="303" spans="1:10" s="38" customFormat="1" ht="29.25" customHeight="1" x14ac:dyDescent="0.2">
      <c r="A303" s="176" t="s">
        <v>199</v>
      </c>
      <c r="B303" s="176"/>
      <c r="C303" s="57">
        <v>265.62</v>
      </c>
      <c r="D303" s="84"/>
      <c r="E303" s="65"/>
      <c r="F303" s="65"/>
      <c r="G303" s="57">
        <f>SUM(G302)</f>
        <v>4191933.11</v>
      </c>
      <c r="H303" s="57">
        <f t="shared" ref="H303:I303" si="42">SUM(H302)</f>
        <v>5748454.3799999999</v>
      </c>
      <c r="I303" s="57">
        <f t="shared" si="42"/>
        <v>1556521.27</v>
      </c>
      <c r="J303" s="39"/>
    </row>
    <row r="304" spans="1:10" s="38" customFormat="1" ht="12" customHeight="1" x14ac:dyDescent="0.2">
      <c r="A304" s="173" t="s">
        <v>217</v>
      </c>
      <c r="B304" s="174"/>
      <c r="C304" s="174"/>
      <c r="D304" s="174"/>
      <c r="E304" s="174"/>
      <c r="F304" s="174"/>
      <c r="G304" s="174"/>
      <c r="H304" s="174"/>
      <c r="I304" s="174"/>
      <c r="J304" s="175"/>
    </row>
    <row r="305" spans="1:10" s="38" customFormat="1" ht="30" customHeight="1" x14ac:dyDescent="0.2">
      <c r="A305" s="103">
        <v>245</v>
      </c>
      <c r="B305" s="104" t="s">
        <v>45</v>
      </c>
      <c r="C305" s="89">
        <v>851.45</v>
      </c>
      <c r="D305" s="66"/>
      <c r="E305" s="89"/>
      <c r="F305" s="89"/>
      <c r="G305" s="60">
        <v>110748.91</v>
      </c>
      <c r="H305" s="112">
        <v>367543.14</v>
      </c>
      <c r="I305" s="112">
        <f t="shared" ref="I305:I307" si="43">H305-G305</f>
        <v>256794.23</v>
      </c>
      <c r="J305" s="39" t="s">
        <v>740</v>
      </c>
    </row>
    <row r="306" spans="1:10" s="38" customFormat="1" ht="30" customHeight="1" x14ac:dyDescent="0.2">
      <c r="A306" s="103">
        <v>246</v>
      </c>
      <c r="B306" s="104" t="s">
        <v>46</v>
      </c>
      <c r="C306" s="57">
        <v>4679.67</v>
      </c>
      <c r="D306" s="66"/>
      <c r="E306" s="57"/>
      <c r="F306" s="57"/>
      <c r="G306" s="60">
        <v>142687.95000000001</v>
      </c>
      <c r="H306" s="112">
        <v>457150.52</v>
      </c>
      <c r="I306" s="112">
        <f t="shared" si="43"/>
        <v>314462.57</v>
      </c>
      <c r="J306" s="39" t="s">
        <v>740</v>
      </c>
    </row>
    <row r="307" spans="1:10" s="38" customFormat="1" ht="30" customHeight="1" x14ac:dyDescent="0.2">
      <c r="A307" s="103">
        <v>247</v>
      </c>
      <c r="B307" s="104" t="s">
        <v>47</v>
      </c>
      <c r="C307" s="89"/>
      <c r="D307" s="66"/>
      <c r="E307" s="89"/>
      <c r="F307" s="89"/>
      <c r="G307" s="60">
        <v>2370884.1</v>
      </c>
      <c r="H307" s="112">
        <v>4993805.03</v>
      </c>
      <c r="I307" s="112">
        <f t="shared" si="43"/>
        <v>2622920.9300000002</v>
      </c>
      <c r="J307" s="39" t="s">
        <v>740</v>
      </c>
    </row>
    <row r="308" spans="1:10" s="38" customFormat="1" ht="43.5" customHeight="1" x14ac:dyDescent="0.2">
      <c r="A308" s="244" t="s">
        <v>218</v>
      </c>
      <c r="B308" s="244"/>
      <c r="C308" s="101">
        <v>5531.12</v>
      </c>
      <c r="D308" s="102"/>
      <c r="E308" s="101"/>
      <c r="F308" s="101"/>
      <c r="G308" s="101">
        <f>SUM(G305:G307)</f>
        <v>2624320.96</v>
      </c>
      <c r="H308" s="101">
        <f>SUM(H305:H307)</f>
        <v>5818498.6900000004</v>
      </c>
      <c r="I308" s="101">
        <f>SUM(I305:I307)</f>
        <v>3194177.7300000004</v>
      </c>
      <c r="J308" s="39"/>
    </row>
    <row r="309" spans="1:10" s="38" customFormat="1" ht="12" customHeight="1" x14ac:dyDescent="0.2">
      <c r="A309" s="173" t="s">
        <v>201</v>
      </c>
      <c r="B309" s="174"/>
      <c r="C309" s="174"/>
      <c r="D309" s="174"/>
      <c r="E309" s="174"/>
      <c r="F309" s="174"/>
      <c r="G309" s="174"/>
      <c r="H309" s="174"/>
      <c r="I309" s="174"/>
      <c r="J309" s="175"/>
    </row>
    <row r="310" spans="1:10" s="38" customFormat="1" ht="30" customHeight="1" x14ac:dyDescent="0.2">
      <c r="A310" s="58">
        <v>248</v>
      </c>
      <c r="B310" s="75" t="s">
        <v>56</v>
      </c>
      <c r="C310" s="57">
        <v>862.8</v>
      </c>
      <c r="D310" s="66"/>
      <c r="E310" s="57"/>
      <c r="F310" s="57"/>
      <c r="G310" s="60">
        <v>4220600.8600000003</v>
      </c>
      <c r="H310" s="112">
        <v>5982805.5800000001</v>
      </c>
      <c r="I310" s="112">
        <f t="shared" ref="I310:I311" si="44">H310-G310</f>
        <v>1762204.7199999997</v>
      </c>
      <c r="J310" s="39" t="s">
        <v>740</v>
      </c>
    </row>
    <row r="311" spans="1:10" s="38" customFormat="1" ht="30" customHeight="1" x14ac:dyDescent="0.2">
      <c r="A311" s="58">
        <v>249</v>
      </c>
      <c r="B311" s="75" t="s">
        <v>57</v>
      </c>
      <c r="C311" s="57"/>
      <c r="D311" s="66"/>
      <c r="E311" s="57"/>
      <c r="F311" s="57"/>
      <c r="G311" s="60">
        <v>1240648.42</v>
      </c>
      <c r="H311" s="112">
        <v>6585244.6399999997</v>
      </c>
      <c r="I311" s="112">
        <f t="shared" si="44"/>
        <v>5344596.22</v>
      </c>
      <c r="J311" s="39" t="s">
        <v>740</v>
      </c>
    </row>
    <row r="312" spans="1:10" s="38" customFormat="1" ht="39.75" customHeight="1" x14ac:dyDescent="0.2">
      <c r="A312" s="176" t="s">
        <v>225</v>
      </c>
      <c r="B312" s="176"/>
      <c r="C312" s="57">
        <v>862.8</v>
      </c>
      <c r="D312" s="84"/>
      <c r="E312" s="65"/>
      <c r="F312" s="65"/>
      <c r="G312" s="57">
        <f>SUM(G310:G311)</f>
        <v>5461249.2800000003</v>
      </c>
      <c r="H312" s="57">
        <f t="shared" ref="H312:I312" si="45">SUM(H310:H311)</f>
        <v>12568050.219999999</v>
      </c>
      <c r="I312" s="57">
        <f t="shared" si="45"/>
        <v>7106800.9399999995</v>
      </c>
      <c r="J312" s="39"/>
    </row>
    <row r="313" spans="1:10" s="38" customFormat="1" ht="12" customHeight="1" x14ac:dyDescent="0.2">
      <c r="A313" s="173" t="s">
        <v>127</v>
      </c>
      <c r="B313" s="174"/>
      <c r="C313" s="174"/>
      <c r="D313" s="174"/>
      <c r="E313" s="174"/>
      <c r="F313" s="174"/>
      <c r="G313" s="174"/>
      <c r="H313" s="174"/>
      <c r="I313" s="174"/>
      <c r="J313" s="175"/>
    </row>
    <row r="314" spans="1:10" s="38" customFormat="1" ht="30" customHeight="1" x14ac:dyDescent="0.2">
      <c r="A314" s="90">
        <v>250</v>
      </c>
      <c r="B314" s="91" t="s">
        <v>63</v>
      </c>
      <c r="C314" s="97"/>
      <c r="D314" s="66"/>
      <c r="E314" s="97"/>
      <c r="F314" s="97"/>
      <c r="G314" s="60">
        <v>1583234.07</v>
      </c>
      <c r="H314" s="112">
        <v>2244273.2599999998</v>
      </c>
      <c r="I314" s="112">
        <f t="shared" ref="I314" si="46">H314-G314</f>
        <v>661039.18999999971</v>
      </c>
      <c r="J314" s="39" t="s">
        <v>740</v>
      </c>
    </row>
    <row r="315" spans="1:10" s="38" customFormat="1" ht="40.5" customHeight="1" x14ac:dyDescent="0.2">
      <c r="A315" s="192" t="s">
        <v>126</v>
      </c>
      <c r="B315" s="192"/>
      <c r="C315" s="97" t="e">
        <v>#REF!</v>
      </c>
      <c r="D315" s="98"/>
      <c r="E315" s="65"/>
      <c r="F315" s="65"/>
      <c r="G315" s="97">
        <f>SUM(G314)</f>
        <v>1583234.07</v>
      </c>
      <c r="H315" s="97">
        <f t="shared" ref="H315:I315" si="47">SUM(H314)</f>
        <v>2244273.2599999998</v>
      </c>
      <c r="I315" s="97">
        <f t="shared" si="47"/>
        <v>661039.18999999971</v>
      </c>
      <c r="J315" s="39"/>
    </row>
    <row r="316" spans="1:10" s="38" customFormat="1" ht="16.5" customHeight="1" x14ac:dyDescent="0.2">
      <c r="A316" s="173" t="s">
        <v>147</v>
      </c>
      <c r="B316" s="174"/>
      <c r="C316" s="174"/>
      <c r="D316" s="174"/>
      <c r="E316" s="174"/>
      <c r="F316" s="174"/>
      <c r="G316" s="174"/>
      <c r="H316" s="174"/>
      <c r="I316" s="174"/>
      <c r="J316" s="175"/>
    </row>
    <row r="317" spans="1:10" s="38" customFormat="1" ht="30" customHeight="1" x14ac:dyDescent="0.2">
      <c r="A317" s="90">
        <v>251</v>
      </c>
      <c r="B317" s="91" t="s">
        <v>61</v>
      </c>
      <c r="C317" s="97">
        <v>1072.3800000000001</v>
      </c>
      <c r="D317" s="66"/>
      <c r="E317" s="97"/>
      <c r="F317" s="97"/>
      <c r="G317" s="60">
        <v>3214623.08</v>
      </c>
      <c r="H317" s="112">
        <v>4408255.96</v>
      </c>
      <c r="I317" s="112">
        <f t="shared" ref="I317:I318" si="48">H317-G317</f>
        <v>1193632.8799999999</v>
      </c>
      <c r="J317" s="39" t="s">
        <v>740</v>
      </c>
    </row>
    <row r="318" spans="1:10" s="38" customFormat="1" ht="30" customHeight="1" x14ac:dyDescent="0.2">
      <c r="A318" s="90">
        <v>252</v>
      </c>
      <c r="B318" s="91" t="s">
        <v>62</v>
      </c>
      <c r="C318" s="97"/>
      <c r="D318" s="66"/>
      <c r="E318" s="97"/>
      <c r="F318" s="97"/>
      <c r="G318" s="60">
        <v>2503852.14</v>
      </c>
      <c r="H318" s="112">
        <v>3433566.2</v>
      </c>
      <c r="I318" s="112">
        <f t="shared" si="48"/>
        <v>929714.06</v>
      </c>
      <c r="J318" s="39" t="s">
        <v>740</v>
      </c>
    </row>
    <row r="319" spans="1:10" s="38" customFormat="1" ht="26.25" customHeight="1" x14ac:dyDescent="0.2">
      <c r="A319" s="192" t="s">
        <v>148</v>
      </c>
      <c r="B319" s="192"/>
      <c r="C319" s="97">
        <v>0</v>
      </c>
      <c r="D319" s="98"/>
      <c r="E319" s="65"/>
      <c r="F319" s="65"/>
      <c r="G319" s="97">
        <f>SUM(G317:G318)</f>
        <v>5718475.2200000007</v>
      </c>
      <c r="H319" s="97">
        <f t="shared" ref="H319:I319" si="49">SUM(H317:H318)</f>
        <v>7841822.1600000001</v>
      </c>
      <c r="I319" s="97">
        <f t="shared" si="49"/>
        <v>2123346.94</v>
      </c>
      <c r="J319" s="39"/>
    </row>
    <row r="320" spans="1:10" s="38" customFormat="1" ht="12" customHeight="1" x14ac:dyDescent="0.2">
      <c r="A320" s="173" t="s">
        <v>117</v>
      </c>
      <c r="B320" s="174"/>
      <c r="C320" s="174"/>
      <c r="D320" s="174"/>
      <c r="E320" s="174"/>
      <c r="F320" s="174"/>
      <c r="G320" s="174"/>
      <c r="H320" s="174"/>
      <c r="I320" s="174"/>
      <c r="J320" s="175"/>
    </row>
    <row r="321" spans="1:10" s="38" customFormat="1" ht="30" customHeight="1" x14ac:dyDescent="0.2">
      <c r="A321" s="78">
        <v>253</v>
      </c>
      <c r="B321" s="92" t="s">
        <v>67</v>
      </c>
      <c r="C321" s="85">
        <v>487.2</v>
      </c>
      <c r="D321" s="66"/>
      <c r="E321" s="85"/>
      <c r="F321" s="85"/>
      <c r="G321" s="60">
        <v>2705775.71</v>
      </c>
      <c r="H321" s="112">
        <v>3710466.7</v>
      </c>
      <c r="I321" s="112">
        <f t="shared" ref="I321:I322" si="50">H321-G321</f>
        <v>1004690.9900000002</v>
      </c>
      <c r="J321" s="39" t="s">
        <v>740</v>
      </c>
    </row>
    <row r="322" spans="1:10" s="38" customFormat="1" ht="30" customHeight="1" x14ac:dyDescent="0.2">
      <c r="A322" s="78">
        <v>254</v>
      </c>
      <c r="B322" s="92" t="s">
        <v>68</v>
      </c>
      <c r="C322" s="85">
        <v>312.5</v>
      </c>
      <c r="D322" s="66"/>
      <c r="E322" s="85"/>
      <c r="F322" s="85"/>
      <c r="G322" s="60">
        <v>2826929.85</v>
      </c>
      <c r="H322" s="112">
        <v>3876607.01</v>
      </c>
      <c r="I322" s="112">
        <f t="shared" si="50"/>
        <v>1049677.1599999997</v>
      </c>
      <c r="J322" s="39" t="s">
        <v>740</v>
      </c>
    </row>
    <row r="323" spans="1:10" s="38" customFormat="1" ht="30.75" customHeight="1" x14ac:dyDescent="0.2">
      <c r="A323" s="154" t="s">
        <v>119</v>
      </c>
      <c r="B323" s="154"/>
      <c r="C323" s="85">
        <v>1034.5</v>
      </c>
      <c r="D323" s="79"/>
      <c r="E323" s="65"/>
      <c r="F323" s="65"/>
      <c r="G323" s="85">
        <f>SUM(G321:G322)</f>
        <v>5532705.5600000005</v>
      </c>
      <c r="H323" s="85">
        <f>SUM(H321:H322)</f>
        <v>7587073.71</v>
      </c>
      <c r="I323" s="85">
        <f>SUM(I321:I322)</f>
        <v>2054368.15</v>
      </c>
      <c r="J323" s="39"/>
    </row>
    <row r="324" spans="1:10" s="38" customFormat="1" ht="12" customHeight="1" x14ac:dyDescent="0.2">
      <c r="A324" s="173" t="s">
        <v>133</v>
      </c>
      <c r="B324" s="174"/>
      <c r="C324" s="174"/>
      <c r="D324" s="174"/>
      <c r="E324" s="174"/>
      <c r="F324" s="174"/>
      <c r="G324" s="174"/>
      <c r="H324" s="174"/>
      <c r="I324" s="174"/>
      <c r="J324" s="175"/>
    </row>
    <row r="325" spans="1:10" s="38" customFormat="1" ht="30" customHeight="1" x14ac:dyDescent="0.2">
      <c r="A325" s="78">
        <v>255</v>
      </c>
      <c r="B325" s="86" t="s">
        <v>69</v>
      </c>
      <c r="C325" s="101">
        <v>862.8</v>
      </c>
      <c r="D325" s="66"/>
      <c r="E325" s="101"/>
      <c r="F325" s="101"/>
      <c r="G325" s="60">
        <v>806886.55</v>
      </c>
      <c r="H325" s="112">
        <v>1106494.3999999999</v>
      </c>
      <c r="I325" s="112">
        <f t="shared" ref="I325" si="51">H325-G325</f>
        <v>299607.84999999986</v>
      </c>
      <c r="J325" s="39" t="s">
        <v>740</v>
      </c>
    </row>
    <row r="326" spans="1:10" s="38" customFormat="1" ht="42" customHeight="1" x14ac:dyDescent="0.2">
      <c r="A326" s="244" t="s">
        <v>134</v>
      </c>
      <c r="B326" s="244"/>
      <c r="C326" s="101">
        <v>862.8</v>
      </c>
      <c r="D326" s="102"/>
      <c r="E326" s="101"/>
      <c r="F326" s="101"/>
      <c r="G326" s="101">
        <f>SUM(G325)</f>
        <v>806886.55</v>
      </c>
      <c r="H326" s="101">
        <f t="shared" ref="H326:I326" si="52">SUM(H325)</f>
        <v>1106494.3999999999</v>
      </c>
      <c r="I326" s="101">
        <f t="shared" si="52"/>
        <v>299607.84999999986</v>
      </c>
      <c r="J326" s="39"/>
    </row>
    <row r="327" spans="1:10" s="38" customFormat="1" ht="12" customHeight="1" x14ac:dyDescent="0.2">
      <c r="A327" s="173" t="s">
        <v>208</v>
      </c>
      <c r="B327" s="174"/>
      <c r="C327" s="174"/>
      <c r="D327" s="174"/>
      <c r="E327" s="174"/>
      <c r="F327" s="174"/>
      <c r="G327" s="174"/>
      <c r="H327" s="174"/>
      <c r="I327" s="174"/>
      <c r="J327" s="175"/>
    </row>
    <row r="328" spans="1:10" s="38" customFormat="1" ht="30" customHeight="1" x14ac:dyDescent="0.2">
      <c r="A328" s="78">
        <v>256</v>
      </c>
      <c r="B328" s="92" t="s">
        <v>70</v>
      </c>
      <c r="C328" s="85">
        <v>164.9</v>
      </c>
      <c r="D328" s="66"/>
      <c r="E328" s="85"/>
      <c r="F328" s="85"/>
      <c r="G328" s="60">
        <v>1251926.07</v>
      </c>
      <c r="H328" s="112">
        <v>1716783.1</v>
      </c>
      <c r="I328" s="112">
        <f t="shared" ref="I328:I329" si="53">H328-G328</f>
        <v>464857.03</v>
      </c>
      <c r="J328" s="39" t="s">
        <v>740</v>
      </c>
    </row>
    <row r="329" spans="1:10" s="38" customFormat="1" ht="30" customHeight="1" x14ac:dyDescent="0.2">
      <c r="A329" s="78">
        <v>257</v>
      </c>
      <c r="B329" s="92" t="s">
        <v>71</v>
      </c>
      <c r="C329" s="85"/>
      <c r="D329" s="66"/>
      <c r="E329" s="85"/>
      <c r="F329" s="85"/>
      <c r="G329" s="60">
        <v>848078.95</v>
      </c>
      <c r="H329" s="112">
        <v>1162982.1000000001</v>
      </c>
      <c r="I329" s="112">
        <f t="shared" si="53"/>
        <v>314903.15000000014</v>
      </c>
      <c r="J329" s="39" t="s">
        <v>740</v>
      </c>
    </row>
    <row r="330" spans="1:10" s="38" customFormat="1" ht="43.5" customHeight="1" x14ac:dyDescent="0.2">
      <c r="A330" s="154" t="s">
        <v>151</v>
      </c>
      <c r="B330" s="154"/>
      <c r="C330" s="85">
        <v>164.9</v>
      </c>
      <c r="D330" s="79"/>
      <c r="E330" s="65"/>
      <c r="F330" s="65"/>
      <c r="G330" s="85">
        <f>SUM(G328:G329)</f>
        <v>2100005.02</v>
      </c>
      <c r="H330" s="85">
        <f t="shared" ref="H330:I330" si="54">SUM(H328:H329)</f>
        <v>2879765.2</v>
      </c>
      <c r="I330" s="85">
        <f t="shared" si="54"/>
        <v>779760.18000000017</v>
      </c>
      <c r="J330" s="39"/>
    </row>
    <row r="331" spans="1:10" s="38" customFormat="1" ht="12" customHeight="1" x14ac:dyDescent="0.2">
      <c r="A331" s="173" t="s">
        <v>136</v>
      </c>
      <c r="B331" s="174"/>
      <c r="C331" s="174"/>
      <c r="D331" s="174"/>
      <c r="E331" s="174"/>
      <c r="F331" s="174"/>
      <c r="G331" s="174"/>
      <c r="H331" s="174"/>
      <c r="I331" s="174"/>
      <c r="J331" s="175"/>
    </row>
    <row r="332" spans="1:10" s="38" customFormat="1" ht="30" customHeight="1" x14ac:dyDescent="0.2">
      <c r="A332" s="78">
        <v>258</v>
      </c>
      <c r="B332" s="92" t="s">
        <v>300</v>
      </c>
      <c r="C332" s="101"/>
      <c r="D332" s="102"/>
      <c r="E332" s="101"/>
      <c r="F332" s="101"/>
      <c r="G332" s="60">
        <v>1938466.18</v>
      </c>
      <c r="H332" s="112">
        <v>2658244.79</v>
      </c>
      <c r="I332" s="112">
        <f t="shared" ref="I332" si="55">H332-G332</f>
        <v>719778.6100000001</v>
      </c>
      <c r="J332" s="39" t="s">
        <v>740</v>
      </c>
    </row>
    <row r="333" spans="1:10" s="38" customFormat="1" ht="41.25" customHeight="1" x14ac:dyDescent="0.2">
      <c r="A333" s="154" t="s">
        <v>135</v>
      </c>
      <c r="B333" s="154"/>
      <c r="C333" s="85"/>
      <c r="D333" s="79"/>
      <c r="E333" s="65"/>
      <c r="F333" s="65"/>
      <c r="G333" s="85">
        <f>SUM(G332)</f>
        <v>1938466.18</v>
      </c>
      <c r="H333" s="85">
        <f t="shared" ref="H333:I333" si="56">SUM(H332)</f>
        <v>2658244.79</v>
      </c>
      <c r="I333" s="85">
        <f t="shared" si="56"/>
        <v>719778.6100000001</v>
      </c>
      <c r="J333" s="39"/>
    </row>
    <row r="334" spans="1:10" s="38" customFormat="1" ht="12" customHeight="1" x14ac:dyDescent="0.2">
      <c r="A334" s="173" t="s">
        <v>215</v>
      </c>
      <c r="B334" s="174"/>
      <c r="C334" s="174"/>
      <c r="D334" s="174"/>
      <c r="E334" s="174"/>
      <c r="F334" s="174"/>
      <c r="G334" s="174"/>
      <c r="H334" s="174"/>
      <c r="I334" s="174"/>
      <c r="J334" s="175"/>
    </row>
    <row r="335" spans="1:10" s="38" customFormat="1" ht="30" customHeight="1" x14ac:dyDescent="0.2">
      <c r="A335" s="58">
        <v>259</v>
      </c>
      <c r="B335" s="114" t="s">
        <v>78</v>
      </c>
      <c r="C335" s="57">
        <v>1477.42</v>
      </c>
      <c r="D335" s="66"/>
      <c r="E335" s="57"/>
      <c r="F335" s="57"/>
      <c r="G335" s="60">
        <v>2922237.76</v>
      </c>
      <c r="H335" s="112">
        <v>4007304.03</v>
      </c>
      <c r="I335" s="112">
        <f t="shared" ref="I335" si="57">H335-G335</f>
        <v>1085066.27</v>
      </c>
      <c r="J335" s="39" t="s">
        <v>740</v>
      </c>
    </row>
    <row r="336" spans="1:10" s="38" customFormat="1" ht="39" customHeight="1" x14ac:dyDescent="0.2">
      <c r="A336" s="176" t="s">
        <v>216</v>
      </c>
      <c r="B336" s="176"/>
      <c r="C336" s="57">
        <v>1477.42</v>
      </c>
      <c r="D336" s="84"/>
      <c r="E336" s="65"/>
      <c r="F336" s="65"/>
      <c r="G336" s="57">
        <f>SUM(G335)</f>
        <v>2922237.76</v>
      </c>
      <c r="H336" s="57">
        <f>SUM(H335)</f>
        <v>4007304.03</v>
      </c>
      <c r="I336" s="57">
        <f>SUM(I335)</f>
        <v>1085066.27</v>
      </c>
      <c r="J336" s="39"/>
    </row>
    <row r="337" spans="1:10" s="38" customFormat="1" ht="12" customHeight="1" x14ac:dyDescent="0.2">
      <c r="A337" s="173" t="s">
        <v>132</v>
      </c>
      <c r="B337" s="174"/>
      <c r="C337" s="174"/>
      <c r="D337" s="174"/>
      <c r="E337" s="174"/>
      <c r="F337" s="174"/>
      <c r="G337" s="174"/>
      <c r="H337" s="174"/>
      <c r="I337" s="174"/>
      <c r="J337" s="175"/>
    </row>
    <row r="338" spans="1:10" s="38" customFormat="1" ht="30" customHeight="1" x14ac:dyDescent="0.2">
      <c r="A338" s="58">
        <v>260</v>
      </c>
      <c r="B338" s="114" t="s">
        <v>81</v>
      </c>
      <c r="C338" s="57">
        <v>901.2</v>
      </c>
      <c r="D338" s="66"/>
      <c r="E338" s="57"/>
      <c r="F338" s="57"/>
      <c r="G338" s="60">
        <v>3333757.98</v>
      </c>
      <c r="H338" s="112">
        <v>4571627.26</v>
      </c>
      <c r="I338" s="112">
        <f t="shared" ref="I338:I339" si="58">H338-G338</f>
        <v>1237869.2799999998</v>
      </c>
      <c r="J338" s="39" t="s">
        <v>740</v>
      </c>
    </row>
    <row r="339" spans="1:10" s="38" customFormat="1" ht="30" customHeight="1" x14ac:dyDescent="0.2">
      <c r="A339" s="58">
        <v>261</v>
      </c>
      <c r="B339" s="114" t="s">
        <v>82</v>
      </c>
      <c r="C339" s="57"/>
      <c r="D339" s="66"/>
      <c r="E339" s="57"/>
      <c r="F339" s="57"/>
      <c r="G339" s="60">
        <v>3311546.39</v>
      </c>
      <c r="H339" s="112">
        <v>4541168.2</v>
      </c>
      <c r="I339" s="112">
        <f t="shared" si="58"/>
        <v>1229621.81</v>
      </c>
      <c r="J339" s="39" t="s">
        <v>740</v>
      </c>
    </row>
    <row r="340" spans="1:10" s="38" customFormat="1" ht="39.75" customHeight="1" x14ac:dyDescent="0.2">
      <c r="A340" s="176" t="s">
        <v>131</v>
      </c>
      <c r="B340" s="176"/>
      <c r="C340" s="57">
        <v>901.2</v>
      </c>
      <c r="D340" s="84"/>
      <c r="E340" s="65"/>
      <c r="F340" s="65"/>
      <c r="G340" s="57">
        <f>SUM(G338:G339)</f>
        <v>6645304.3700000001</v>
      </c>
      <c r="H340" s="57">
        <f t="shared" ref="H340:I340" si="59">SUM(H338:H339)</f>
        <v>9112795.4600000009</v>
      </c>
      <c r="I340" s="57">
        <f t="shared" si="59"/>
        <v>2467491.09</v>
      </c>
      <c r="J340" s="39"/>
    </row>
    <row r="341" spans="1:10" s="38" customFormat="1" ht="12" customHeight="1" x14ac:dyDescent="0.2">
      <c r="A341" s="173" t="s">
        <v>154</v>
      </c>
      <c r="B341" s="174"/>
      <c r="C341" s="174"/>
      <c r="D341" s="174"/>
      <c r="E341" s="174"/>
      <c r="F341" s="174"/>
      <c r="G341" s="174"/>
      <c r="H341" s="174"/>
      <c r="I341" s="174"/>
      <c r="J341" s="175"/>
    </row>
    <row r="342" spans="1:10" s="38" customFormat="1" ht="30" customHeight="1" x14ac:dyDescent="0.2">
      <c r="A342" s="58">
        <v>262</v>
      </c>
      <c r="B342" s="75" t="s">
        <v>87</v>
      </c>
      <c r="C342" s="57">
        <v>562.4</v>
      </c>
      <c r="D342" s="66"/>
      <c r="E342" s="57"/>
      <c r="F342" s="57"/>
      <c r="G342" s="60">
        <v>2342313.2999999998</v>
      </c>
      <c r="H342" s="112">
        <v>3212045.8</v>
      </c>
      <c r="I342" s="112">
        <f t="shared" ref="I342:I345" si="60">H342-G342</f>
        <v>869732.5</v>
      </c>
      <c r="J342" s="39" t="s">
        <v>740</v>
      </c>
    </row>
    <row r="343" spans="1:10" s="38" customFormat="1" ht="30" customHeight="1" x14ac:dyDescent="0.2">
      <c r="A343" s="58">
        <v>263</v>
      </c>
      <c r="B343" s="75" t="s">
        <v>83</v>
      </c>
      <c r="C343" s="57"/>
      <c r="D343" s="66"/>
      <c r="E343" s="57"/>
      <c r="F343" s="57"/>
      <c r="G343" s="60">
        <v>2935968.57</v>
      </c>
      <c r="H343" s="112">
        <v>4026133.27</v>
      </c>
      <c r="I343" s="112">
        <f t="shared" si="60"/>
        <v>1090164.7000000002</v>
      </c>
      <c r="J343" s="39" t="s">
        <v>740</v>
      </c>
    </row>
    <row r="344" spans="1:10" s="38" customFormat="1" ht="30" customHeight="1" x14ac:dyDescent="0.2">
      <c r="A344" s="58">
        <v>264</v>
      </c>
      <c r="B344" s="75" t="s">
        <v>84</v>
      </c>
      <c r="C344" s="57"/>
      <c r="D344" s="66"/>
      <c r="E344" s="57"/>
      <c r="F344" s="57"/>
      <c r="G344" s="60">
        <v>2322120.94</v>
      </c>
      <c r="H344" s="112">
        <v>3184355.75</v>
      </c>
      <c r="I344" s="112">
        <f t="shared" si="60"/>
        <v>862234.81</v>
      </c>
      <c r="J344" s="39" t="s">
        <v>740</v>
      </c>
    </row>
    <row r="345" spans="1:10" s="38" customFormat="1" ht="30" customHeight="1" x14ac:dyDescent="0.2">
      <c r="A345" s="58">
        <v>265</v>
      </c>
      <c r="B345" s="75" t="s">
        <v>85</v>
      </c>
      <c r="C345" s="57"/>
      <c r="D345" s="66"/>
      <c r="E345" s="57"/>
      <c r="F345" s="57"/>
      <c r="G345" s="60">
        <v>2988468.69</v>
      </c>
      <c r="H345" s="112">
        <v>4098127.4</v>
      </c>
      <c r="I345" s="112">
        <f t="shared" si="60"/>
        <v>1109658.71</v>
      </c>
      <c r="J345" s="39" t="s">
        <v>740</v>
      </c>
    </row>
    <row r="346" spans="1:10" s="38" customFormat="1" ht="34.5" customHeight="1" x14ac:dyDescent="0.2">
      <c r="A346" s="176" t="s">
        <v>155</v>
      </c>
      <c r="B346" s="176"/>
      <c r="C346" s="57">
        <v>562.4</v>
      </c>
      <c r="D346" s="84"/>
      <c r="E346" s="65"/>
      <c r="F346" s="65"/>
      <c r="G346" s="57">
        <f>SUM(G342:G345)</f>
        <v>10588871.499999998</v>
      </c>
      <c r="H346" s="57">
        <f t="shared" ref="H346:I346" si="61">SUM(H342:H345)</f>
        <v>14520662.220000001</v>
      </c>
      <c r="I346" s="57">
        <f t="shared" si="61"/>
        <v>3931790.72</v>
      </c>
      <c r="J346" s="39"/>
    </row>
    <row r="347" spans="1:10" s="38" customFormat="1" ht="12" customHeight="1" x14ac:dyDescent="0.2">
      <c r="A347" s="173" t="s">
        <v>157</v>
      </c>
      <c r="B347" s="174"/>
      <c r="C347" s="174"/>
      <c r="D347" s="174"/>
      <c r="E347" s="174"/>
      <c r="F347" s="174"/>
      <c r="G347" s="174"/>
      <c r="H347" s="174"/>
      <c r="I347" s="174"/>
      <c r="J347" s="175"/>
    </row>
    <row r="348" spans="1:10" s="38" customFormat="1" ht="30" customHeight="1" x14ac:dyDescent="0.2">
      <c r="A348" s="58">
        <v>266</v>
      </c>
      <c r="B348" s="114" t="s">
        <v>89</v>
      </c>
      <c r="C348" s="57">
        <v>373.12</v>
      </c>
      <c r="D348" s="66"/>
      <c r="E348" s="57"/>
      <c r="F348" s="57"/>
      <c r="G348" s="60">
        <v>2826929.85</v>
      </c>
      <c r="H348" s="112">
        <v>3876607.01</v>
      </c>
      <c r="I348" s="112">
        <f t="shared" ref="I348" si="62">H348-G348</f>
        <v>1049677.1599999997</v>
      </c>
      <c r="J348" s="39" t="s">
        <v>740</v>
      </c>
    </row>
    <row r="349" spans="1:10" s="38" customFormat="1" ht="42.75" customHeight="1" x14ac:dyDescent="0.2">
      <c r="A349" s="176" t="s">
        <v>156</v>
      </c>
      <c r="B349" s="176"/>
      <c r="C349" s="57">
        <v>373.12</v>
      </c>
      <c r="D349" s="84"/>
      <c r="E349" s="65"/>
      <c r="F349" s="65"/>
      <c r="G349" s="57">
        <f>SUM(G348)</f>
        <v>2826929.85</v>
      </c>
      <c r="H349" s="57">
        <f t="shared" ref="H349:I349" si="63">SUM(H348)</f>
        <v>3876607.01</v>
      </c>
      <c r="I349" s="57">
        <f t="shared" si="63"/>
        <v>1049677.1599999997</v>
      </c>
      <c r="J349" s="39"/>
    </row>
    <row r="350" spans="1:10" s="38" customFormat="1" ht="12" customHeight="1" x14ac:dyDescent="0.2">
      <c r="A350" s="173" t="s">
        <v>159</v>
      </c>
      <c r="B350" s="174"/>
      <c r="C350" s="174"/>
      <c r="D350" s="174"/>
      <c r="E350" s="174"/>
      <c r="F350" s="174"/>
      <c r="G350" s="174"/>
      <c r="H350" s="174"/>
      <c r="I350" s="174"/>
      <c r="J350" s="175"/>
    </row>
    <row r="351" spans="1:10" s="38" customFormat="1" ht="30" customHeight="1" x14ac:dyDescent="0.2">
      <c r="A351" s="58">
        <v>267</v>
      </c>
      <c r="B351" s="75" t="s">
        <v>93</v>
      </c>
      <c r="C351" s="57">
        <v>1205.5</v>
      </c>
      <c r="D351" s="66"/>
      <c r="E351" s="57"/>
      <c r="F351" s="57"/>
      <c r="G351" s="60">
        <v>1857696.75</v>
      </c>
      <c r="H351" s="112">
        <v>2547484.6</v>
      </c>
      <c r="I351" s="112">
        <f t="shared" ref="I351:I363" si="64">H351-G351</f>
        <v>689787.85000000009</v>
      </c>
      <c r="J351" s="39" t="s">
        <v>740</v>
      </c>
    </row>
    <row r="352" spans="1:10" s="38" customFormat="1" ht="30" customHeight="1" x14ac:dyDescent="0.2">
      <c r="A352" s="58">
        <v>268</v>
      </c>
      <c r="B352" s="75" t="s">
        <v>94</v>
      </c>
      <c r="C352" s="57"/>
      <c r="D352" s="66"/>
      <c r="E352" s="57"/>
      <c r="F352" s="57"/>
      <c r="G352" s="60">
        <v>1579042.24</v>
      </c>
      <c r="H352" s="112">
        <v>2165361.91</v>
      </c>
      <c r="I352" s="112">
        <f t="shared" si="64"/>
        <v>586319.67000000016</v>
      </c>
      <c r="J352" s="39" t="s">
        <v>740</v>
      </c>
    </row>
    <row r="353" spans="1:10" s="38" customFormat="1" ht="30" customHeight="1" x14ac:dyDescent="0.2">
      <c r="A353" s="58">
        <v>269</v>
      </c>
      <c r="B353" s="75" t="s">
        <v>95</v>
      </c>
      <c r="C353" s="57"/>
      <c r="D353" s="66"/>
      <c r="E353" s="57"/>
      <c r="F353" s="57"/>
      <c r="G353" s="60">
        <v>1506349.76</v>
      </c>
      <c r="H353" s="112">
        <v>2065677.73</v>
      </c>
      <c r="I353" s="112">
        <f t="shared" si="64"/>
        <v>559327.97</v>
      </c>
      <c r="J353" s="39" t="s">
        <v>740</v>
      </c>
    </row>
    <row r="354" spans="1:10" s="38" customFormat="1" ht="30" customHeight="1" x14ac:dyDescent="0.2">
      <c r="A354" s="58">
        <v>270</v>
      </c>
      <c r="B354" s="75" t="s">
        <v>96</v>
      </c>
      <c r="C354" s="57"/>
      <c r="D354" s="66"/>
      <c r="E354" s="57"/>
      <c r="F354" s="57"/>
      <c r="G354" s="60">
        <v>1421541.87</v>
      </c>
      <c r="H354" s="112">
        <v>1949379.52</v>
      </c>
      <c r="I354" s="112">
        <f t="shared" si="64"/>
        <v>527837.64999999991</v>
      </c>
      <c r="J354" s="39" t="s">
        <v>740</v>
      </c>
    </row>
    <row r="355" spans="1:10" s="38" customFormat="1" ht="30" customHeight="1" x14ac:dyDescent="0.2">
      <c r="A355" s="58">
        <v>271</v>
      </c>
      <c r="B355" s="75" t="s">
        <v>97</v>
      </c>
      <c r="C355" s="57"/>
      <c r="D355" s="66"/>
      <c r="E355" s="57"/>
      <c r="F355" s="57"/>
      <c r="G355" s="60">
        <v>1789042.74</v>
      </c>
      <c r="H355" s="112">
        <v>2453338.4300000002</v>
      </c>
      <c r="I355" s="112">
        <f t="shared" si="64"/>
        <v>664295.69000000018</v>
      </c>
      <c r="J355" s="39" t="s">
        <v>740</v>
      </c>
    </row>
    <row r="356" spans="1:10" s="38" customFormat="1" ht="30" customHeight="1" x14ac:dyDescent="0.2">
      <c r="A356" s="58">
        <v>272</v>
      </c>
      <c r="B356" s="75" t="s">
        <v>98</v>
      </c>
      <c r="C356" s="57"/>
      <c r="D356" s="66"/>
      <c r="E356" s="57"/>
      <c r="F356" s="57"/>
      <c r="G356" s="60">
        <v>1635580.84</v>
      </c>
      <c r="H356" s="112">
        <v>2242894.0499999998</v>
      </c>
      <c r="I356" s="112">
        <f t="shared" si="64"/>
        <v>607313.20999999973</v>
      </c>
      <c r="J356" s="39" t="s">
        <v>740</v>
      </c>
    </row>
    <row r="357" spans="1:10" s="38" customFormat="1" ht="30" customHeight="1" x14ac:dyDescent="0.2">
      <c r="A357" s="58">
        <v>273</v>
      </c>
      <c r="B357" s="75" t="s">
        <v>99</v>
      </c>
      <c r="C357" s="57"/>
      <c r="D357" s="66"/>
      <c r="E357" s="57"/>
      <c r="F357" s="57"/>
      <c r="G357" s="60">
        <v>3432700.53</v>
      </c>
      <c r="H357" s="112">
        <v>4707308.51</v>
      </c>
      <c r="I357" s="112">
        <f t="shared" si="64"/>
        <v>1274607.98</v>
      </c>
      <c r="J357" s="39" t="s">
        <v>740</v>
      </c>
    </row>
    <row r="358" spans="1:10" s="38" customFormat="1" ht="30" customHeight="1" x14ac:dyDescent="0.2">
      <c r="A358" s="58">
        <v>274</v>
      </c>
      <c r="B358" s="75" t="s">
        <v>301</v>
      </c>
      <c r="C358" s="57"/>
      <c r="D358" s="66"/>
      <c r="E358" s="57"/>
      <c r="F358" s="57"/>
      <c r="G358" s="60">
        <v>840002.01</v>
      </c>
      <c r="H358" s="112">
        <v>1151906.08</v>
      </c>
      <c r="I358" s="112">
        <f t="shared" si="64"/>
        <v>311904.07000000007</v>
      </c>
      <c r="J358" s="39" t="s">
        <v>740</v>
      </c>
    </row>
    <row r="359" spans="1:10" s="38" customFormat="1" ht="30" customHeight="1" x14ac:dyDescent="0.2">
      <c r="A359" s="58">
        <v>275</v>
      </c>
      <c r="B359" s="75" t="s">
        <v>105</v>
      </c>
      <c r="C359" s="57"/>
      <c r="D359" s="66"/>
      <c r="E359" s="57"/>
      <c r="F359" s="57"/>
      <c r="G359" s="60">
        <v>840002.01</v>
      </c>
      <c r="H359" s="112">
        <v>1151906.08</v>
      </c>
      <c r="I359" s="112">
        <f t="shared" si="64"/>
        <v>311904.07000000007</v>
      </c>
      <c r="J359" s="39" t="s">
        <v>740</v>
      </c>
    </row>
    <row r="360" spans="1:10" s="38" customFormat="1" ht="30" customHeight="1" x14ac:dyDescent="0.2">
      <c r="A360" s="58">
        <v>276</v>
      </c>
      <c r="B360" s="75" t="s">
        <v>106</v>
      </c>
      <c r="C360" s="57"/>
      <c r="D360" s="66"/>
      <c r="E360" s="57"/>
      <c r="F360" s="57"/>
      <c r="G360" s="60">
        <v>1809235.1</v>
      </c>
      <c r="H360" s="112">
        <v>2481028.48</v>
      </c>
      <c r="I360" s="112">
        <f t="shared" si="64"/>
        <v>671793.37999999989</v>
      </c>
      <c r="J360" s="39" t="s">
        <v>740</v>
      </c>
    </row>
    <row r="361" spans="1:10" s="38" customFormat="1" ht="30" customHeight="1" x14ac:dyDescent="0.2">
      <c r="A361" s="58">
        <v>277</v>
      </c>
      <c r="B361" s="75" t="s">
        <v>108</v>
      </c>
      <c r="C361" s="57"/>
      <c r="D361" s="66"/>
      <c r="E361" s="57"/>
      <c r="F361" s="57"/>
      <c r="G361" s="60">
        <v>1785004.27</v>
      </c>
      <c r="H361" s="112">
        <v>2447800.42</v>
      </c>
      <c r="I361" s="112">
        <f t="shared" si="64"/>
        <v>662796.14999999991</v>
      </c>
      <c r="J361" s="39" t="s">
        <v>740</v>
      </c>
    </row>
    <row r="362" spans="1:10" s="38" customFormat="1" ht="30" customHeight="1" x14ac:dyDescent="0.2">
      <c r="A362" s="58">
        <v>278</v>
      </c>
      <c r="B362" s="75" t="s">
        <v>109</v>
      </c>
      <c r="C362" s="57"/>
      <c r="D362" s="66"/>
      <c r="E362" s="57"/>
      <c r="F362" s="57"/>
      <c r="G362" s="60">
        <v>4674407.03</v>
      </c>
      <c r="H362" s="112">
        <v>6626086.9900000002</v>
      </c>
      <c r="I362" s="112">
        <f t="shared" si="64"/>
        <v>1951679.96</v>
      </c>
      <c r="J362" s="39" t="s">
        <v>740</v>
      </c>
    </row>
    <row r="363" spans="1:10" s="38" customFormat="1" ht="33" customHeight="1" x14ac:dyDescent="0.2">
      <c r="A363" s="58">
        <v>279</v>
      </c>
      <c r="B363" s="75" t="s">
        <v>719</v>
      </c>
      <c r="C363" s="57"/>
      <c r="D363" s="66"/>
      <c r="E363" s="57"/>
      <c r="F363" s="57"/>
      <c r="G363" s="127">
        <v>5067163.04</v>
      </c>
      <c r="H363" s="112">
        <v>7182828.2999999998</v>
      </c>
      <c r="I363" s="112">
        <f t="shared" si="64"/>
        <v>2115665.2599999998</v>
      </c>
      <c r="J363" s="39"/>
    </row>
    <row r="364" spans="1:10" s="38" customFormat="1" ht="39" customHeight="1" x14ac:dyDescent="0.2">
      <c r="A364" s="176" t="s">
        <v>158</v>
      </c>
      <c r="B364" s="176"/>
      <c r="C364" s="57">
        <v>1205.5</v>
      </c>
      <c r="D364" s="84"/>
      <c r="E364" s="65"/>
      <c r="F364" s="65"/>
      <c r="G364" s="57">
        <f>SUM(G351:G363)</f>
        <v>28237768.190000001</v>
      </c>
      <c r="H364" s="57">
        <f>SUM(H351:H363)</f>
        <v>39173001.099999994</v>
      </c>
      <c r="I364" s="57">
        <f>SUM(I351:I363)</f>
        <v>10935232.909999998</v>
      </c>
      <c r="J364" s="39"/>
    </row>
    <row r="365" spans="1:10" ht="12.75" customHeight="1" x14ac:dyDescent="0.2">
      <c r="J365" s="1"/>
    </row>
    <row r="366" spans="1:10" ht="12.75" customHeight="1" x14ac:dyDescent="0.2">
      <c r="B366" s="40" t="s">
        <v>730</v>
      </c>
      <c r="J366" s="1"/>
    </row>
    <row r="367" spans="1:10" ht="12.75" customHeight="1" x14ac:dyDescent="0.2">
      <c r="B367" s="40" t="s">
        <v>731</v>
      </c>
      <c r="J367" s="1"/>
    </row>
    <row r="368" spans="1:10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</sheetData>
  <autoFilter ref="A8:L364"/>
  <mergeCells count="88">
    <mergeCell ref="A219:B219"/>
    <mergeCell ref="A252:J252"/>
    <mergeCell ref="A334:J334"/>
    <mergeCell ref="A337:J337"/>
    <mergeCell ref="A341:J341"/>
    <mergeCell ref="A220:J220"/>
    <mergeCell ref="A234:J234"/>
    <mergeCell ref="A239:J239"/>
    <mergeCell ref="A249:J249"/>
    <mergeCell ref="A255:J255"/>
    <mergeCell ref="A259:J259"/>
    <mergeCell ref="A270:J270"/>
    <mergeCell ref="A251:B251"/>
    <mergeCell ref="A254:B254"/>
    <mergeCell ref="A258:B258"/>
    <mergeCell ref="A266:J266"/>
    <mergeCell ref="A347:J347"/>
    <mergeCell ref="A350:J350"/>
    <mergeCell ref="A161:J161"/>
    <mergeCell ref="A180:J180"/>
    <mergeCell ref="A192:J192"/>
    <mergeCell ref="A196:J196"/>
    <mergeCell ref="A201:J201"/>
    <mergeCell ref="A195:B195"/>
    <mergeCell ref="A200:B200"/>
    <mergeCell ref="A211:B211"/>
    <mergeCell ref="A216:B216"/>
    <mergeCell ref="A212:J212"/>
    <mergeCell ref="A233:B233"/>
    <mergeCell ref="A238:B238"/>
    <mergeCell ref="A248:B248"/>
    <mergeCell ref="A217:J217"/>
    <mergeCell ref="C5:C7"/>
    <mergeCell ref="D5:D7"/>
    <mergeCell ref="A2:A7"/>
    <mergeCell ref="B2:B7"/>
    <mergeCell ref="C2:C4"/>
    <mergeCell ref="D2:D4"/>
    <mergeCell ref="A10:B10"/>
    <mergeCell ref="A160:B160"/>
    <mergeCell ref="A11:J11"/>
    <mergeCell ref="A179:B179"/>
    <mergeCell ref="A191:B191"/>
    <mergeCell ref="A263:J263"/>
    <mergeCell ref="A262:B262"/>
    <mergeCell ref="A265:B265"/>
    <mergeCell ref="A269:B269"/>
    <mergeCell ref="A273:J273"/>
    <mergeCell ref="A281:J281"/>
    <mergeCell ref="A272:B272"/>
    <mergeCell ref="A280:B280"/>
    <mergeCell ref="A284:B284"/>
    <mergeCell ref="A293:J293"/>
    <mergeCell ref="A285:J285"/>
    <mergeCell ref="A292:B292"/>
    <mergeCell ref="A297:B297"/>
    <mergeCell ref="A300:B300"/>
    <mergeCell ref="A298:J298"/>
    <mergeCell ref="A301:J301"/>
    <mergeCell ref="A304:J304"/>
    <mergeCell ref="A309:J309"/>
    <mergeCell ref="A313:J313"/>
    <mergeCell ref="A327:J327"/>
    <mergeCell ref="A303:B303"/>
    <mergeCell ref="A308:B308"/>
    <mergeCell ref="A312:B312"/>
    <mergeCell ref="A316:J316"/>
    <mergeCell ref="A320:J320"/>
    <mergeCell ref="A324:J324"/>
    <mergeCell ref="A315:B315"/>
    <mergeCell ref="A319:B319"/>
    <mergeCell ref="A323:B323"/>
    <mergeCell ref="A364:B364"/>
    <mergeCell ref="A1:J1"/>
    <mergeCell ref="G2:G6"/>
    <mergeCell ref="H2:H6"/>
    <mergeCell ref="I2:I6"/>
    <mergeCell ref="J2:J7"/>
    <mergeCell ref="G7:I7"/>
    <mergeCell ref="A336:B336"/>
    <mergeCell ref="A340:B340"/>
    <mergeCell ref="A346:B346"/>
    <mergeCell ref="A326:B326"/>
    <mergeCell ref="A330:B330"/>
    <mergeCell ref="A333:B333"/>
    <mergeCell ref="A331:J331"/>
    <mergeCell ref="A9:J9"/>
    <mergeCell ref="A349:B349"/>
  </mergeCells>
  <pageMargins left="0.39370078740157483" right="0.31496062992125984" top="0.22" bottom="0.31496062992125984" header="0" footer="0"/>
  <pageSetup scale="90" fitToHeight="0" orientation="landscape" useFirstPageNumber="1" r:id="rId1"/>
  <headerFooter alignWithMargins="0">
    <oddFooter>&amp;C&amp;"Arial Narrow,обычный"&amp;12&amp;P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10</vt:i4>
      </vt:variant>
    </vt:vector>
  </HeadingPairs>
  <TitlesOfParts>
    <vt:vector size="15" baseType="lpstr">
      <vt:lpstr>Приложение 1</vt:lpstr>
      <vt:lpstr>Приложение 2</vt:lpstr>
      <vt:lpstr>Приложение 3</vt:lpstr>
      <vt:lpstr>Сравнительный перечень 2021</vt:lpstr>
      <vt:lpstr>Сравнительный перечень 2022</vt:lpstr>
      <vt:lpstr>'Приложение 1'!Заголовки_для_печати</vt:lpstr>
      <vt:lpstr>'Приложение 2'!Заголовки_для_печати</vt:lpstr>
      <vt:lpstr>'Приложение 3'!Заголовки_для_печати</vt:lpstr>
      <vt:lpstr>'Сравнительный перечень 2021'!Заголовки_для_печати</vt:lpstr>
      <vt:lpstr>'Сравнительный перечень 2022'!Заголовки_для_печати</vt:lpstr>
      <vt:lpstr>'Приложение 1'!Область_печати</vt:lpstr>
      <vt:lpstr>'Приложение 2'!Область_печати</vt:lpstr>
      <vt:lpstr>'Приложение 3'!Область_печати</vt:lpstr>
      <vt:lpstr>'Сравнительный перечень 2021'!Область_печати</vt:lpstr>
      <vt:lpstr>'Сравнительный перечень 2022'!Область_печати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System</dc:creator>
  <cp:lastModifiedBy>Пользователь</cp:lastModifiedBy>
  <cp:lastPrinted>2021-07-28T12:09:32Z</cp:lastPrinted>
  <dcterms:created xsi:type="dcterms:W3CDTF">2014-06-23T04:55:08Z</dcterms:created>
  <dcterms:modified xsi:type="dcterms:W3CDTF">2021-07-28T12:10:58Z</dcterms:modified>
</cp:coreProperties>
</file>