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раткосрочный план 2020-2022\"/>
    </mc:Choice>
  </mc:AlternateContent>
  <xr:revisionPtr revIDLastSave="0" documentId="13_ncr:1_{3A139302-E479-4508-AF74-5BD988CD807D}" xr6:coauthVersionLast="46" xr6:coauthVersionMax="46" xr10:uidLastSave="{00000000-0000-0000-0000-000000000000}"/>
  <bookViews>
    <workbookView xWindow="-120" yWindow="-120" windowWidth="24240" windowHeight="13290" tabRatio="761" xr2:uid="{00000000-000D-0000-FFFF-FFFF00000000}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</sheets>
  <definedNames>
    <definedName name="_xlnm._FilterDatabase" localSheetId="0" hidden="1">'Приложение 1'!$A$10:$S$23</definedName>
    <definedName name="_xlnm._FilterDatabase" localSheetId="1" hidden="1">'Приложение 2'!$A$12:$AL$26</definedName>
    <definedName name="_xlnm._FilterDatabase" localSheetId="2" hidden="1">'Приложение 3'!$A$9:$Q$15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3">#REF!</definedName>
    <definedName name="DNO" localSheetId="4">#REF!</definedName>
    <definedName name="DNO">#REF!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0">'Приложение 1'!$A$1:$S$23</definedName>
    <definedName name="_xlnm.Print_Area" localSheetId="1">'Приложение 2'!$A$1:$AL$25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3">#REF!</definedName>
    <definedName name="Перечень\ъ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3">#REF!</definedName>
    <definedName name="прил" localSheetId="4">#REF!</definedName>
    <definedName name="прил">#REF!</definedName>
  </definedNames>
  <calcPr calcId="191029"/>
</workbook>
</file>

<file path=xl/calcChain.xml><?xml version="1.0" encoding="utf-8"?>
<calcChain xmlns="http://schemas.openxmlformats.org/spreadsheetml/2006/main">
  <c r="I171" i="15" l="1"/>
  <c r="J170" i="15"/>
  <c r="H171" i="15"/>
  <c r="I389" i="15"/>
  <c r="H389" i="15"/>
  <c r="J388" i="15"/>
  <c r="H359" i="15" l="1"/>
  <c r="J193" i="15"/>
  <c r="H194" i="15"/>
  <c r="J166" i="15"/>
  <c r="J167" i="15"/>
  <c r="J168" i="15"/>
  <c r="J169" i="15"/>
  <c r="K165" i="18"/>
  <c r="K166" i="18"/>
  <c r="I167" i="18"/>
  <c r="J190" i="15" l="1"/>
  <c r="J376" i="15" l="1"/>
  <c r="J377" i="15"/>
  <c r="J378" i="15"/>
  <c r="J379" i="15"/>
  <c r="J380" i="15"/>
  <c r="J381" i="15"/>
  <c r="J382" i="15"/>
  <c r="J383" i="15"/>
  <c r="J384" i="15"/>
  <c r="J385" i="15"/>
  <c r="J386" i="15"/>
  <c r="J387" i="15"/>
  <c r="J375" i="15"/>
  <c r="J372" i="15"/>
  <c r="J371" i="15"/>
  <c r="J366" i="15"/>
  <c r="J367" i="15"/>
  <c r="J368" i="15"/>
  <c r="J365" i="15"/>
  <c r="J362" i="15"/>
  <c r="J361" i="15"/>
  <c r="J357" i="15"/>
  <c r="J353" i="15"/>
  <c r="J354" i="15"/>
  <c r="J350" i="15"/>
  <c r="J349" i="15"/>
  <c r="J346" i="15"/>
  <c r="J347" i="15" s="1"/>
  <c r="J343" i="15"/>
  <c r="J342" i="15"/>
  <c r="J339" i="15"/>
  <c r="J338" i="15"/>
  <c r="J335" i="15"/>
  <c r="J336" i="15" s="1"/>
  <c r="J332" i="15"/>
  <c r="J331" i="15"/>
  <c r="J326" i="15"/>
  <c r="J327" i="15"/>
  <c r="J328" i="15"/>
  <c r="J325" i="15"/>
  <c r="J322" i="15"/>
  <c r="J321" i="15"/>
  <c r="J318" i="15"/>
  <c r="J319" i="15" s="1"/>
  <c r="J315" i="15"/>
  <c r="J314" i="15"/>
  <c r="J313" i="15"/>
  <c r="J306" i="15"/>
  <c r="J307" i="15"/>
  <c r="J308" i="15"/>
  <c r="J309" i="15"/>
  <c r="J310" i="15"/>
  <c r="J305" i="15"/>
  <c r="J302" i="15"/>
  <c r="J301" i="15"/>
  <c r="J292" i="15"/>
  <c r="J293" i="15"/>
  <c r="J294" i="15"/>
  <c r="J295" i="15"/>
  <c r="J296" i="15"/>
  <c r="J297" i="15"/>
  <c r="J298" i="15"/>
  <c r="J291" i="15"/>
  <c r="J288" i="15"/>
  <c r="J289" i="15" s="1"/>
  <c r="J285" i="15"/>
  <c r="J284" i="15"/>
  <c r="J281" i="15"/>
  <c r="J282" i="15" s="1"/>
  <c r="J278" i="15"/>
  <c r="J277" i="15"/>
  <c r="J273" i="15"/>
  <c r="J272" i="15"/>
  <c r="J276" i="15"/>
  <c r="J269" i="15"/>
  <c r="J270" i="15" s="1"/>
  <c r="J266" i="15"/>
  <c r="J267" i="15" s="1"/>
  <c r="J257" i="15"/>
  <c r="J258" i="15"/>
  <c r="J259" i="15"/>
  <c r="J260" i="15"/>
  <c r="J261" i="15"/>
  <c r="J262" i="15"/>
  <c r="J263" i="15"/>
  <c r="J256" i="15"/>
  <c r="J253" i="15"/>
  <c r="J252" i="15"/>
  <c r="J251" i="15"/>
  <c r="J238" i="15"/>
  <c r="J239" i="15"/>
  <c r="J240" i="15"/>
  <c r="J241" i="15"/>
  <c r="J242" i="15"/>
  <c r="J243" i="15"/>
  <c r="J244" i="15"/>
  <c r="J245" i="15"/>
  <c r="J246" i="15"/>
  <c r="J247" i="15"/>
  <c r="J248" i="15"/>
  <c r="J237" i="15"/>
  <c r="J234" i="15"/>
  <c r="J235" i="15" s="1"/>
  <c r="J231" i="15"/>
  <c r="J230" i="15"/>
  <c r="J229" i="15"/>
  <c r="J228" i="15"/>
  <c r="J218" i="15"/>
  <c r="J219" i="15"/>
  <c r="J220" i="15"/>
  <c r="J221" i="15"/>
  <c r="J222" i="15"/>
  <c r="J223" i="15"/>
  <c r="J224" i="15"/>
  <c r="J225" i="15"/>
  <c r="J217" i="15"/>
  <c r="J214" i="15"/>
  <c r="J213" i="15"/>
  <c r="J212" i="15"/>
  <c r="J209" i="15"/>
  <c r="J208" i="15"/>
  <c r="J197" i="15"/>
  <c r="J198" i="15"/>
  <c r="J199" i="15"/>
  <c r="J200" i="15"/>
  <c r="J201" i="15"/>
  <c r="J202" i="15"/>
  <c r="J203" i="15"/>
  <c r="J204" i="15"/>
  <c r="J205" i="15"/>
  <c r="J196" i="15"/>
  <c r="J174" i="15"/>
  <c r="J175" i="15"/>
  <c r="J176" i="15"/>
  <c r="J177" i="15"/>
  <c r="J179" i="15"/>
  <c r="J180" i="15"/>
  <c r="J181" i="15"/>
  <c r="J182" i="15"/>
  <c r="J183" i="15"/>
  <c r="J184" i="15"/>
  <c r="J185" i="15"/>
  <c r="J186" i="15"/>
  <c r="J187" i="15"/>
  <c r="J188" i="15"/>
  <c r="J189" i="15"/>
  <c r="J191" i="15"/>
  <c r="J192" i="15"/>
  <c r="J173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5" i="15"/>
  <c r="J96" i="15"/>
  <c r="J97" i="15"/>
  <c r="J99" i="15"/>
  <c r="J100" i="15"/>
  <c r="J101" i="15"/>
  <c r="J103" i="15"/>
  <c r="J104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2" i="15"/>
  <c r="I373" i="15"/>
  <c r="H373" i="15"/>
  <c r="I369" i="15"/>
  <c r="I363" i="15"/>
  <c r="I355" i="15"/>
  <c r="H355" i="15"/>
  <c r="I351" i="15"/>
  <c r="I347" i="15"/>
  <c r="I344" i="15"/>
  <c r="I340" i="15"/>
  <c r="I336" i="15"/>
  <c r="I333" i="15"/>
  <c r="I329" i="15"/>
  <c r="H329" i="15"/>
  <c r="I323" i="15"/>
  <c r="H323" i="15"/>
  <c r="I319" i="15"/>
  <c r="I316" i="15"/>
  <c r="I311" i="15"/>
  <c r="I303" i="15"/>
  <c r="I299" i="15"/>
  <c r="H299" i="15"/>
  <c r="I289" i="15"/>
  <c r="I286" i="15"/>
  <c r="I282" i="15"/>
  <c r="I279" i="15"/>
  <c r="H279" i="15"/>
  <c r="I274" i="15"/>
  <c r="I270" i="15"/>
  <c r="I267" i="15"/>
  <c r="I264" i="15"/>
  <c r="I254" i="15"/>
  <c r="I249" i="15"/>
  <c r="I235" i="15"/>
  <c r="I232" i="15"/>
  <c r="H232" i="15"/>
  <c r="I226" i="15"/>
  <c r="I215" i="15"/>
  <c r="I210" i="15"/>
  <c r="I206" i="15"/>
  <c r="K218" i="18"/>
  <c r="K333" i="18"/>
  <c r="K332" i="18"/>
  <c r="K294" i="18"/>
  <c r="K293" i="18"/>
  <c r="K290" i="18"/>
  <c r="K285" i="18"/>
  <c r="K233" i="18"/>
  <c r="K234" i="18"/>
  <c r="K235" i="18"/>
  <c r="K232" i="18"/>
  <c r="K210" i="18"/>
  <c r="K211" i="18"/>
  <c r="K212" i="18"/>
  <c r="K213" i="18"/>
  <c r="K214" i="18"/>
  <c r="K215" i="18"/>
  <c r="K216" i="18"/>
  <c r="K219" i="18"/>
  <c r="K209" i="18"/>
  <c r="K200" i="18"/>
  <c r="K187" i="18"/>
  <c r="K164" i="18"/>
  <c r="J359" i="18"/>
  <c r="J346" i="18"/>
  <c r="J343" i="18"/>
  <c r="J338" i="18"/>
  <c r="J334" i="18"/>
  <c r="J330" i="18"/>
  <c r="J326" i="18"/>
  <c r="J323" i="18"/>
  <c r="J311" i="18"/>
  <c r="J308" i="18"/>
  <c r="J304" i="18"/>
  <c r="J291" i="18"/>
  <c r="J287" i="18"/>
  <c r="J282" i="18"/>
  <c r="J278" i="18"/>
  <c r="J275" i="18"/>
  <c r="J266" i="18"/>
  <c r="J263" i="18"/>
  <c r="J256" i="18"/>
  <c r="J252" i="18"/>
  <c r="J249" i="18"/>
  <c r="J246" i="18"/>
  <c r="J239" i="18"/>
  <c r="J236" i="18"/>
  <c r="J230" i="18"/>
  <c r="J227" i="18"/>
  <c r="I220" i="18"/>
  <c r="J207" i="18"/>
  <c r="J193" i="18"/>
  <c r="J181" i="18"/>
  <c r="J17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50" i="18"/>
  <c r="K151" i="18"/>
  <c r="K152" i="18"/>
  <c r="K153" i="18"/>
  <c r="K155" i="18"/>
  <c r="K156" i="18"/>
  <c r="K157" i="18"/>
  <c r="K158" i="18"/>
  <c r="K159" i="18"/>
  <c r="K160" i="18"/>
  <c r="K161" i="18"/>
  <c r="K162" i="18"/>
  <c r="K163" i="18"/>
  <c r="J389" i="15" l="1"/>
  <c r="J355" i="15"/>
  <c r="J323" i="15"/>
  <c r="J373" i="15"/>
  <c r="I236" i="18" l="1"/>
  <c r="I289" i="18"/>
  <c r="I334" i="18"/>
  <c r="I358" i="18"/>
  <c r="I355" i="18"/>
  <c r="I354" i="18"/>
  <c r="K354" i="18" s="1"/>
  <c r="I353" i="18"/>
  <c r="K353" i="18" s="1"/>
  <c r="I352" i="18"/>
  <c r="K352" i="18" s="1"/>
  <c r="I351" i="18"/>
  <c r="K351" i="18" s="1"/>
  <c r="I350" i="18"/>
  <c r="K350" i="18" s="1"/>
  <c r="I349" i="18"/>
  <c r="K349" i="18" s="1"/>
  <c r="I348" i="18"/>
  <c r="I345" i="18"/>
  <c r="I342" i="18"/>
  <c r="K342" i="18" s="1"/>
  <c r="I341" i="18"/>
  <c r="K341" i="18" s="1"/>
  <c r="I340" i="18"/>
  <c r="K340" i="18" s="1"/>
  <c r="I337" i="18"/>
  <c r="K337" i="18" s="1"/>
  <c r="I336" i="18"/>
  <c r="I329" i="18"/>
  <c r="K329" i="18" s="1"/>
  <c r="I328" i="18"/>
  <c r="I325" i="18"/>
  <c r="I322" i="18"/>
  <c r="K322" i="18" s="1"/>
  <c r="I321" i="18"/>
  <c r="K321" i="18" s="1"/>
  <c r="I318" i="18"/>
  <c r="I315" i="18"/>
  <c r="K315" i="18" s="1"/>
  <c r="I314" i="18"/>
  <c r="K314" i="18" s="1"/>
  <c r="I313" i="18"/>
  <c r="K313" i="18" s="1"/>
  <c r="I310" i="18"/>
  <c r="I307" i="18"/>
  <c r="K307" i="18" s="1"/>
  <c r="I306" i="18"/>
  <c r="I303" i="18"/>
  <c r="I300" i="18"/>
  <c r="K300" i="18" s="1"/>
  <c r="I299" i="18"/>
  <c r="K299" i="18" s="1"/>
  <c r="I298" i="18"/>
  <c r="K298" i="18" s="1"/>
  <c r="I297" i="18"/>
  <c r="K297" i="18" s="1"/>
  <c r="I296" i="18"/>
  <c r="K296" i="18" s="1"/>
  <c r="I295" i="18"/>
  <c r="I286" i="18"/>
  <c r="K286" i="18" s="1"/>
  <c r="I284" i="18"/>
  <c r="K284" i="18" s="1"/>
  <c r="I281" i="18"/>
  <c r="K281" i="18" s="1"/>
  <c r="I280" i="18"/>
  <c r="K280" i="18" s="1"/>
  <c r="I277" i="18"/>
  <c r="I274" i="18"/>
  <c r="K274" i="18" s="1"/>
  <c r="I273" i="18"/>
  <c r="K273" i="18" s="1"/>
  <c r="I272" i="18"/>
  <c r="K272" i="18" s="1"/>
  <c r="I271" i="18"/>
  <c r="K271" i="18" s="1"/>
  <c r="I270" i="18"/>
  <c r="K270" i="18" s="1"/>
  <c r="I269" i="18"/>
  <c r="K269" i="18" s="1"/>
  <c r="I268" i="18"/>
  <c r="K268" i="18" s="1"/>
  <c r="I265" i="18"/>
  <c r="I262" i="18"/>
  <c r="K262" i="18" s="1"/>
  <c r="I261" i="18"/>
  <c r="K261" i="18" s="1"/>
  <c r="I260" i="18"/>
  <c r="K260" i="18" s="1"/>
  <c r="I259" i="18"/>
  <c r="K259" i="18" s="1"/>
  <c r="I258" i="18"/>
  <c r="K258" i="18" s="1"/>
  <c r="I255" i="18"/>
  <c r="K255" i="18" s="1"/>
  <c r="I254" i="18"/>
  <c r="K254" i="18" s="1"/>
  <c r="I251" i="18"/>
  <c r="I248" i="18"/>
  <c r="I245" i="18"/>
  <c r="K245" i="18" s="1"/>
  <c r="I244" i="18"/>
  <c r="K244" i="18" s="1"/>
  <c r="I243" i="18"/>
  <c r="K243" i="18" s="1"/>
  <c r="I242" i="18"/>
  <c r="K242" i="18" s="1"/>
  <c r="I241" i="18"/>
  <c r="I238" i="18"/>
  <c r="I229" i="18"/>
  <c r="I226" i="18"/>
  <c r="K226" i="18" s="1"/>
  <c r="I225" i="18"/>
  <c r="K225" i="18" s="1"/>
  <c r="I224" i="18"/>
  <c r="K224" i="18" s="1"/>
  <c r="I223" i="18"/>
  <c r="K223" i="18" s="1"/>
  <c r="I206" i="18"/>
  <c r="K206" i="18" s="1"/>
  <c r="I205" i="18"/>
  <c r="K205" i="18" s="1"/>
  <c r="I204" i="18"/>
  <c r="K204" i="18" s="1"/>
  <c r="I203" i="18"/>
  <c r="I199" i="18"/>
  <c r="I198" i="18"/>
  <c r="K198" i="18" s="1"/>
  <c r="I197" i="18"/>
  <c r="K197" i="18" s="1"/>
  <c r="I196" i="18"/>
  <c r="K196" i="18" s="1"/>
  <c r="I195" i="18"/>
  <c r="K195" i="18" s="1"/>
  <c r="I192" i="18"/>
  <c r="K192" i="18" s="1"/>
  <c r="I191" i="18"/>
  <c r="K191" i="18" s="1"/>
  <c r="I190" i="18"/>
  <c r="I186" i="18"/>
  <c r="I185" i="18"/>
  <c r="K185" i="18" s="1"/>
  <c r="I184" i="18"/>
  <c r="K184" i="18" s="1"/>
  <c r="I183" i="18"/>
  <c r="I180" i="18"/>
  <c r="K180" i="18" s="1"/>
  <c r="I179" i="18"/>
  <c r="K179" i="18" s="1"/>
  <c r="I178" i="18"/>
  <c r="K178" i="18" s="1"/>
  <c r="I175" i="18"/>
  <c r="K175" i="18" s="1"/>
  <c r="I174" i="18"/>
  <c r="K174" i="18" s="1"/>
  <c r="I173" i="18"/>
  <c r="K173" i="18" s="1"/>
  <c r="I172" i="18"/>
  <c r="K172" i="18" s="1"/>
  <c r="I171" i="18"/>
  <c r="K171" i="18" s="1"/>
  <c r="I170" i="18"/>
  <c r="K170" i="18" s="1"/>
  <c r="I169" i="18"/>
  <c r="K169" i="18" s="1"/>
  <c r="I222" i="18"/>
  <c r="K222" i="18" s="1"/>
  <c r="H167" i="18"/>
  <c r="I239" i="18" l="1"/>
  <c r="K238" i="18"/>
  <c r="K239" i="18" s="1"/>
  <c r="I249" i="18"/>
  <c r="K248" i="18"/>
  <c r="K249" i="18" s="1"/>
  <c r="I304" i="18"/>
  <c r="K303" i="18"/>
  <c r="K304" i="18" s="1"/>
  <c r="I326" i="18"/>
  <c r="K325" i="18"/>
  <c r="K326" i="18" s="1"/>
  <c r="I346" i="18"/>
  <c r="K345" i="18"/>
  <c r="K346" i="18" s="1"/>
  <c r="I188" i="18"/>
  <c r="K183" i="18"/>
  <c r="K190" i="18"/>
  <c r="K193" i="18" s="1"/>
  <c r="I207" i="18"/>
  <c r="K203" i="18"/>
  <c r="K207" i="18" s="1"/>
  <c r="I230" i="18"/>
  <c r="K229" i="18"/>
  <c r="K230" i="18" s="1"/>
  <c r="K241" i="18"/>
  <c r="K246" i="18" s="1"/>
  <c r="I252" i="18"/>
  <c r="K251" i="18"/>
  <c r="I266" i="18"/>
  <c r="K265" i="18"/>
  <c r="K266" i="18" s="1"/>
  <c r="I278" i="18"/>
  <c r="K277" i="18"/>
  <c r="K278" i="18" s="1"/>
  <c r="K306" i="18"/>
  <c r="K308" i="18" s="1"/>
  <c r="I311" i="18"/>
  <c r="K310" i="18"/>
  <c r="I319" i="18"/>
  <c r="K328" i="18"/>
  <c r="K330" i="18" s="1"/>
  <c r="K336" i="18"/>
  <c r="K338" i="18" s="1"/>
  <c r="I359" i="18"/>
  <c r="K358" i="18"/>
  <c r="K359" i="18" s="1"/>
  <c r="I291" i="18"/>
  <c r="K289" i="18"/>
  <c r="K343" i="18"/>
  <c r="I176" i="18"/>
  <c r="K176" i="18" s="1"/>
  <c r="K256" i="18"/>
  <c r="K282" i="18"/>
  <c r="K323" i="18"/>
  <c r="K252" i="18"/>
  <c r="K311" i="18"/>
  <c r="I227" i="18"/>
  <c r="I181" i="18"/>
  <c r="I201" i="18"/>
  <c r="I263" i="18"/>
  <c r="I275" i="18"/>
  <c r="I287" i="18"/>
  <c r="I316" i="18"/>
  <c r="I343" i="18"/>
  <c r="K227" i="18"/>
  <c r="K275" i="18"/>
  <c r="K181" i="18"/>
  <c r="K263" i="18"/>
  <c r="I193" i="18"/>
  <c r="I246" i="18"/>
  <c r="I356" i="18"/>
  <c r="I338" i="18"/>
  <c r="I330" i="18"/>
  <c r="I323" i="18"/>
  <c r="I308" i="18"/>
  <c r="I301" i="18"/>
  <c r="I282" i="18"/>
  <c r="I256" i="18"/>
  <c r="G171" i="15"/>
  <c r="G373" i="15" l="1"/>
  <c r="G389" i="15"/>
  <c r="G299" i="15"/>
  <c r="G227" i="18"/>
  <c r="G235" i="15"/>
  <c r="H235" i="15"/>
  <c r="G167" i="18" l="1"/>
  <c r="H359" i="18" l="1"/>
  <c r="G359" i="18"/>
  <c r="H356" i="18"/>
  <c r="G356" i="18"/>
  <c r="H346" i="18"/>
  <c r="G346" i="18"/>
  <c r="H343" i="18"/>
  <c r="G343" i="18"/>
  <c r="H338" i="18"/>
  <c r="G338" i="18"/>
  <c r="H334" i="18"/>
  <c r="G334" i="18"/>
  <c r="H330" i="18"/>
  <c r="G330" i="18"/>
  <c r="H326" i="18"/>
  <c r="G326" i="18"/>
  <c r="H323" i="18"/>
  <c r="G323" i="18"/>
  <c r="H319" i="18"/>
  <c r="G319" i="18"/>
  <c r="H316" i="18"/>
  <c r="G316" i="18"/>
  <c r="H311" i="18"/>
  <c r="G311" i="18"/>
  <c r="H308" i="18"/>
  <c r="G308" i="18"/>
  <c r="H304" i="18"/>
  <c r="G304" i="18"/>
  <c r="H301" i="18"/>
  <c r="G301" i="18"/>
  <c r="H291" i="18"/>
  <c r="G291" i="18"/>
  <c r="H287" i="18"/>
  <c r="G287" i="18"/>
  <c r="H282" i="18"/>
  <c r="G282" i="18"/>
  <c r="H278" i="18"/>
  <c r="G278" i="18"/>
  <c r="H275" i="18"/>
  <c r="G275" i="18"/>
  <c r="H266" i="18"/>
  <c r="G266" i="18"/>
  <c r="H263" i="18"/>
  <c r="G263" i="18"/>
  <c r="H256" i="18"/>
  <c r="G256" i="18"/>
  <c r="H252" i="18"/>
  <c r="G252" i="18"/>
  <c r="H249" i="18"/>
  <c r="G249" i="18"/>
  <c r="H246" i="18"/>
  <c r="G246" i="18"/>
  <c r="H239" i="18"/>
  <c r="G239" i="18"/>
  <c r="H236" i="18"/>
  <c r="G236" i="18"/>
  <c r="H230" i="18"/>
  <c r="G230" i="18"/>
  <c r="H220" i="18"/>
  <c r="G220" i="18"/>
  <c r="H207" i="18"/>
  <c r="G207" i="18"/>
  <c r="H201" i="18"/>
  <c r="G201" i="18"/>
  <c r="H193" i="18"/>
  <c r="G193" i="18"/>
  <c r="G188" i="18"/>
  <c r="H181" i="18"/>
  <c r="G181" i="18"/>
  <c r="H176" i="18"/>
  <c r="G176" i="18"/>
  <c r="G10" i="18" l="1"/>
  <c r="H254" i="15" l="1"/>
  <c r="G254" i="15"/>
  <c r="G279" i="15" l="1"/>
  <c r="J344" i="15" l="1"/>
  <c r="J340" i="15"/>
  <c r="H336" i="15"/>
  <c r="G336" i="15"/>
  <c r="J329" i="15"/>
  <c r="J279" i="15"/>
  <c r="J254" i="15"/>
  <c r="J249" i="15"/>
  <c r="H369" i="15"/>
  <c r="H363" i="15"/>
  <c r="H351" i="15"/>
  <c r="H347" i="15"/>
  <c r="H344" i="15"/>
  <c r="H340" i="15"/>
  <c r="H333" i="15"/>
  <c r="H319" i="15"/>
  <c r="H316" i="15"/>
  <c r="H311" i="15"/>
  <c r="H303" i="15"/>
  <c r="H286" i="15"/>
  <c r="H282" i="15"/>
  <c r="H274" i="15"/>
  <c r="H270" i="15"/>
  <c r="H267" i="15"/>
  <c r="H264" i="15"/>
  <c r="H249" i="15"/>
  <c r="H226" i="15"/>
  <c r="H215" i="15"/>
  <c r="H206" i="15"/>
  <c r="G194" i="15"/>
  <c r="G206" i="15"/>
  <c r="G210" i="15"/>
  <c r="G215" i="15"/>
  <c r="G226" i="15"/>
  <c r="G232" i="15"/>
  <c r="G249" i="15"/>
  <c r="G264" i="15"/>
  <c r="G267" i="15"/>
  <c r="G270" i="15"/>
  <c r="G274" i="15"/>
  <c r="G282" i="15"/>
  <c r="G286" i="15"/>
  <c r="G289" i="15"/>
  <c r="G303" i="15"/>
  <c r="G311" i="15"/>
  <c r="G316" i="15"/>
  <c r="G319" i="15"/>
  <c r="G323" i="15"/>
  <c r="G329" i="15"/>
  <c r="G333" i="15"/>
  <c r="G340" i="15"/>
  <c r="G344" i="15"/>
  <c r="G347" i="15"/>
  <c r="G351" i="15"/>
  <c r="G355" i="15"/>
  <c r="G359" i="15"/>
  <c r="G363" i="15"/>
  <c r="G369" i="15"/>
  <c r="J363" i="15" l="1"/>
  <c r="J369" i="15"/>
  <c r="J333" i="15"/>
  <c r="J351" i="15"/>
  <c r="J232" i="15"/>
  <c r="J264" i="15"/>
  <c r="J286" i="15"/>
  <c r="J299" i="15"/>
  <c r="J303" i="15"/>
  <c r="J311" i="15"/>
  <c r="J316" i="15"/>
  <c r="J226" i="15"/>
  <c r="J274" i="15"/>
  <c r="J206" i="15"/>
  <c r="J215" i="15"/>
  <c r="G10" i="15"/>
  <c r="H210" i="15" l="1"/>
  <c r="J210" i="15"/>
  <c r="H289" i="15" l="1"/>
  <c r="H10" i="15" s="1"/>
  <c r="H227" i="18" l="1"/>
  <c r="H188" i="18"/>
  <c r="H10" i="18" l="1"/>
  <c r="K334" i="18" l="1"/>
  <c r="K291" i="18"/>
  <c r="K287" i="18"/>
  <c r="K236" i="18"/>
  <c r="I10" i="18" l="1"/>
  <c r="K25" i="18" l="1"/>
  <c r="K14" i="18"/>
  <c r="K16" i="18"/>
  <c r="K18" i="18"/>
  <c r="K20" i="18"/>
  <c r="K22" i="18"/>
  <c r="K24" i="18"/>
  <c r="K26" i="18"/>
  <c r="K13" i="18"/>
  <c r="K15" i="18"/>
  <c r="K17" i="18"/>
  <c r="K19" i="18"/>
  <c r="K21" i="18"/>
  <c r="K23" i="18"/>
  <c r="K12" i="18"/>
  <c r="K62" i="18"/>
  <c r="K64" i="18"/>
  <c r="K66" i="18"/>
  <c r="K68" i="18"/>
  <c r="K70" i="18"/>
  <c r="K72" i="18"/>
  <c r="K74" i="18"/>
  <c r="K76" i="18"/>
  <c r="K78" i="18"/>
  <c r="K80" i="18"/>
  <c r="K82" i="18"/>
  <c r="K84" i="18"/>
  <c r="K86" i="18"/>
  <c r="K61" i="18"/>
  <c r="K63" i="18"/>
  <c r="K65" i="18"/>
  <c r="K67" i="18"/>
  <c r="K69" i="18"/>
  <c r="K71" i="18"/>
  <c r="K73" i="18"/>
  <c r="K75" i="18"/>
  <c r="K77" i="18"/>
  <c r="K79" i="18"/>
  <c r="K81" i="18"/>
  <c r="K83" i="18"/>
  <c r="K85" i="18"/>
  <c r="K120" i="18"/>
  <c r="K119" i="18"/>
  <c r="K121" i="18"/>
  <c r="K149" i="18"/>
  <c r="K154" i="18"/>
  <c r="J167" i="18"/>
  <c r="K186" i="18"/>
  <c r="J188" i="18"/>
  <c r="K188" i="18"/>
  <c r="K199" i="18"/>
  <c r="K201" i="18" s="1"/>
  <c r="J201" i="18"/>
  <c r="J220" i="18"/>
  <c r="K217" i="18"/>
  <c r="K220" i="18" s="1"/>
  <c r="J301" i="18"/>
  <c r="K295" i="18"/>
  <c r="K301" i="18" s="1"/>
  <c r="J316" i="18"/>
  <c r="K316" i="18"/>
  <c r="K318" i="18"/>
  <c r="K319" i="18" s="1"/>
  <c r="J319" i="18"/>
  <c r="K348" i="18"/>
  <c r="J356" i="18"/>
  <c r="K355" i="18"/>
  <c r="K167" i="18" l="1"/>
  <c r="J10" i="18"/>
  <c r="K356" i="18"/>
  <c r="J105" i="15"/>
  <c r="J102" i="15"/>
  <c r="J56" i="15"/>
  <c r="J58" i="15"/>
  <c r="J60" i="15"/>
  <c r="J55" i="15"/>
  <c r="J57" i="15"/>
  <c r="J59" i="15"/>
  <c r="J61" i="15"/>
  <c r="K10" i="18" l="1"/>
  <c r="I359" i="15" l="1"/>
  <c r="J358" i="15"/>
  <c r="J359" i="15" s="1"/>
  <c r="I194" i="15"/>
  <c r="J178" i="15"/>
  <c r="J194" i="15" s="1"/>
  <c r="J128" i="15"/>
  <c r="J126" i="15"/>
  <c r="J127" i="15"/>
  <c r="J125" i="15"/>
  <c r="J98" i="15"/>
  <c r="J94" i="15"/>
  <c r="I10" i="15"/>
  <c r="J171" i="15" l="1"/>
  <c r="J10" i="15" s="1"/>
</calcChain>
</file>

<file path=xl/sharedStrings.xml><?xml version="1.0" encoding="utf-8"?>
<sst xmlns="http://schemas.openxmlformats.org/spreadsheetml/2006/main" count="1124" uniqueCount="764">
  <si>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</si>
  <si>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</si>
  <si>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</si>
  <si>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</si>
  <si>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</si>
  <si>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</si>
  <si>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</si>
  <si>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</si>
  <si>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</si>
  <si>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</si>
  <si>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</si>
  <si>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</si>
  <si>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</si>
  <si>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</si>
  <si>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</si>
  <si>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</si>
  <si>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</si>
  <si>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</si>
  <si>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</si>
  <si>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</si>
  <si>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</si>
  <si>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</si>
  <si>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</si>
  <si>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</si>
  <si>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</si>
  <si>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</si>
  <si>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</si>
  <si>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</si>
  <si>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</si>
  <si>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</si>
  <si>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</si>
  <si>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</si>
  <si>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</si>
  <si>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</si>
  <si>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</si>
  <si>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</si>
  <si>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</si>
  <si>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</si>
  <si>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</si>
  <si>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</si>
  <si>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</si>
  <si>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</si>
  <si>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</si>
  <si>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</si>
  <si>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</si>
  <si>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</si>
  <si>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</si>
  <si>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</si>
  <si>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</si>
  <si>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</si>
  <si>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</si>
  <si>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</si>
  <si>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</si>
  <si>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</si>
  <si>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</si>
  <si>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</si>
  <si>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</si>
  <si>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</si>
  <si>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</si>
  <si>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</si>
  <si>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</si>
  <si>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</si>
  <si>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</si>
  <si>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</si>
  <si>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</si>
  <si>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</si>
  <si>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</si>
  <si>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</si>
  <si>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</si>
  <si>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</si>
  <si>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</si>
  <si>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</si>
  <si>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</si>
  <si>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</si>
  <si>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</si>
  <si>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</si>
  <si>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</si>
  <si>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</si>
  <si>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</si>
  <si>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</si>
  <si>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</si>
  <si>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</si>
  <si>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</si>
  <si>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</si>
  <si>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</si>
  <si>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</si>
  <si>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</si>
  <si>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</si>
  <si>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</si>
  <si>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</si>
  <si>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</si>
  <si>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</si>
  <si>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</si>
  <si>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</si>
  <si>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</si>
  <si>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</si>
  <si>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</si>
  <si>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</si>
  <si>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</si>
  <si>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</si>
  <si>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</si>
  <si>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</si>
  <si>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</si>
  <si>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</si>
  <si>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</si>
  <si>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</si>
  <si>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</si>
  <si>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</si>
  <si>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</si>
  <si>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</si>
  <si>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</si>
  <si>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</si>
  <si>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</si>
  <si>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2020 г.</t>
  </si>
  <si>
    <t>2021 г.</t>
  </si>
  <si>
    <t>2022 г.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</si>
  <si>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</si>
  <si>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</si>
  <si>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</si>
  <si>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</si>
  <si>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</si>
  <si>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</si>
  <si>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</si>
  <si>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Перечень многоквартирных домов Брянской области, включенных в краткосрочный (2020-2022 годы) план</t>
  </si>
  <si>
    <t xml:space="preserve">Перечень многоквартирных домов Брянской области, включенных в краткосрочный (2020-2022 годы) план,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</si>
  <si>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(2020-2022 годы) план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</si>
  <si>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</si>
  <si>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</si>
  <si>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</si>
  <si>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</si>
  <si>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</si>
  <si>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</si>
  <si>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</si>
  <si>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</si>
  <si>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</si>
  <si>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</si>
  <si>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</si>
  <si>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</si>
  <si>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</si>
  <si>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</si>
  <si>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</si>
  <si>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</si>
  <si>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</si>
  <si>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</si>
  <si>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</si>
  <si>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</si>
  <si>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</si>
  <si>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</si>
  <si>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</si>
  <si>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</si>
  <si>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</si>
  <si>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</si>
  <si>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</si>
  <si>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</si>
  <si>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</si>
  <si>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</si>
  <si>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</si>
  <si>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</si>
  <si>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</si>
  <si>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</si>
  <si>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</si>
  <si>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</si>
  <si>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</si>
  <si>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</si>
  <si>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</si>
  <si>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</si>
  <si>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</si>
  <si>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</si>
  <si>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</si>
  <si>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</si>
  <si>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</si>
  <si>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</si>
  <si>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</si>
  <si>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</si>
  <si>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</si>
  <si>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</si>
  <si>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</si>
  <si>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</si>
  <si>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</si>
  <si>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</si>
  <si>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</si>
  <si>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</si>
  <si>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</si>
  <si>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</si>
  <si>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</si>
  <si>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</si>
  <si>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</si>
  <si>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</si>
  <si>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</si>
  <si>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</si>
  <si>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</si>
  <si>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</si>
  <si>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</si>
  <si>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</si>
  <si>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</si>
  <si>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</si>
  <si>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</si>
  <si>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</si>
  <si>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</si>
  <si>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</si>
  <si>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</si>
  <si>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</si>
  <si>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</si>
  <si>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</si>
  <si>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</si>
  <si>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</si>
  <si>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</si>
  <si>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</si>
  <si>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</si>
  <si>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</si>
  <si>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</si>
  <si>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</si>
  <si>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</si>
  <si>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</si>
  <si>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</si>
  <si>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</si>
  <si>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</si>
  <si>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</si>
  <si>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</si>
  <si>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</si>
  <si>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</si>
  <si>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</si>
  <si>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</si>
  <si>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</si>
  <si>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</si>
  <si>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</si>
  <si>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</si>
  <si>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</si>
  <si>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</si>
  <si>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</si>
  <si>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</si>
  <si>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</si>
  <si>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</si>
  <si>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</si>
  <si>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</si>
  <si>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</si>
  <si>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</si>
  <si>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</si>
  <si>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</si>
  <si>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</si>
  <si>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</si>
  <si>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</si>
  <si>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</si>
  <si>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</si>
  <si>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</si>
  <si>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</si>
  <si>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</si>
  <si>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</si>
  <si>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</si>
  <si>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</si>
  <si>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</si>
  <si>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</si>
  <si>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</si>
  <si>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</si>
  <si>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</si>
  <si>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</si>
  <si>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</si>
  <si>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</si>
  <si>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</si>
  <si>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</si>
  <si>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</si>
  <si>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</si>
  <si>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</si>
  <si>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</si>
  <si>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</si>
  <si>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</si>
  <si>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</si>
  <si>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</si>
  <si>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</si>
  <si>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</si>
  <si>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</si>
  <si>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</si>
  <si>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</si>
  <si>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</si>
  <si>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</si>
  <si>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2020 год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</si>
  <si>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</si>
  <si>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</si>
  <si>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</si>
  <si>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</si>
  <si>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12.2020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</si>
  <si>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</si>
  <si>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</si>
  <si>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</si>
  <si>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</si>
  <si>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</si>
  <si>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</si>
  <si>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</si>
  <si>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</si>
  <si>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</si>
  <si>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</si>
  <si>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</si>
  <si>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</si>
  <si>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</si>
  <si>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</si>
  <si>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</si>
  <si>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</si>
  <si>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</si>
  <si>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</si>
  <si>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</si>
  <si>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</si>
  <si>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</si>
  <si>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</si>
  <si>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</si>
  <si>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</si>
  <si>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</si>
  <si>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</si>
  <si>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</si>
  <si>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</si>
  <si>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</si>
  <si>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</si>
  <si>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</si>
  <si>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</si>
  <si>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</si>
  <si>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</si>
  <si>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</si>
  <si>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</si>
  <si>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</si>
  <si>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</si>
  <si>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12.2021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</si>
  <si>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</si>
  <si>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</si>
  <si>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</si>
  <si>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</si>
  <si>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</si>
  <si>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</si>
  <si>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</si>
  <si>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</si>
  <si>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</si>
  <si>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</si>
  <si>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</si>
  <si>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</si>
  <si>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</si>
  <si>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</si>
  <si>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</si>
  <si>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</si>
  <si>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</si>
  <si>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</si>
  <si>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</si>
  <si>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</si>
  <si>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</si>
  <si>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</si>
  <si>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</si>
  <si>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</si>
  <si>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</si>
  <si>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</si>
  <si>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</si>
  <si>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</si>
  <si>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</si>
  <si>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</si>
  <si>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</si>
  <si>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</si>
  <si>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</si>
  <si>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</si>
  <si>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</si>
  <si>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</si>
  <si>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</si>
  <si>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</si>
  <si>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</si>
  <si>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</si>
  <si>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</si>
  <si>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</si>
  <si>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</si>
  <si>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</si>
  <si>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</si>
  <si>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</si>
  <si>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</si>
  <si>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</si>
  <si>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</si>
  <si>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</si>
  <si>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</si>
  <si>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</si>
  <si>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</si>
  <si>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</si>
  <si>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</si>
  <si>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</si>
  <si>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</si>
  <si>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</si>
  <si>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</si>
  <si>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</si>
  <si>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</si>
  <si>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</si>
  <si>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</si>
  <si>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</si>
  <si>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</si>
  <si>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</si>
  <si>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</si>
  <si>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</si>
  <si>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</si>
  <si>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</si>
  <si>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</si>
  <si>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</si>
  <si>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</si>
  <si>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</si>
  <si>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</si>
  <si>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</si>
  <si>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</si>
  <si>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</si>
  <si>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</si>
  <si>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</si>
  <si>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</si>
  <si>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</si>
  <si>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</si>
  <si>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</si>
  <si>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</si>
  <si>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</si>
  <si>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</si>
  <si>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</si>
  <si>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</si>
  <si>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</si>
  <si>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</si>
  <si>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</si>
  <si>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</si>
  <si>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</si>
  <si>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</si>
  <si>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</si>
  <si>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</si>
  <si>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</si>
  <si>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</si>
  <si>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</si>
  <si>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</si>
  <si>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</si>
  <si>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</si>
  <si>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</si>
  <si>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</si>
  <si>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</si>
  <si>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</si>
  <si>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</si>
  <si>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</si>
  <si>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</si>
  <si>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</si>
  <si>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</si>
  <si>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</si>
  <si>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</si>
  <si>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</si>
  <si>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</si>
  <si>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</si>
  <si>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</si>
  <si>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</si>
  <si>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</si>
  <si>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</si>
  <si>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</si>
  <si>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</si>
  <si>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</si>
  <si>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</si>
  <si>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</si>
  <si>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</si>
  <si>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</si>
  <si>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</si>
  <si>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</si>
  <si>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</si>
  <si>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</si>
  <si>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</si>
  <si>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</si>
  <si>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</si>
  <si>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</si>
  <si>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</si>
  <si>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</si>
  <si>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</si>
  <si>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</si>
  <si>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</si>
  <si>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</si>
  <si>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</si>
  <si>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</si>
  <si>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</si>
  <si>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</si>
  <si>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</si>
  <si>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</si>
  <si>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</si>
  <si>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</si>
  <si>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</si>
  <si>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</si>
  <si>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</si>
  <si>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</si>
  <si>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</si>
  <si>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</si>
  <si>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</si>
  <si>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</si>
  <si>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</si>
  <si>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</si>
  <si>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</si>
  <si>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</si>
  <si>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</si>
  <si>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</si>
  <si>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</si>
  <si>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</si>
  <si>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</si>
  <si>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</si>
  <si>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</si>
  <si>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</si>
  <si>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</si>
  <si>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</si>
  <si>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</si>
  <si>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</si>
  <si>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</si>
  <si>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</si>
  <si>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</si>
  <si>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</si>
  <si>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</si>
  <si>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</si>
  <si>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</si>
  <si>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</si>
  <si>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</si>
  <si>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</si>
  <si>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</si>
  <si>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</si>
  <si>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</si>
  <si>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</si>
  <si>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</si>
  <si>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</si>
  <si>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</si>
  <si>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</si>
  <si>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</si>
  <si>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</si>
  <si>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</si>
  <si>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</si>
  <si>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</si>
  <si>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</si>
  <si>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</si>
  <si>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</si>
  <si>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</si>
  <si>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</si>
  <si>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</si>
  <si>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</si>
  <si>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</si>
  <si>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</si>
  <si>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</si>
  <si>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</si>
  <si>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</si>
  <si>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</si>
  <si>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</si>
  <si>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</si>
  <si>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</si>
  <si>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</si>
  <si>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</si>
  <si>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</si>
  <si>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</si>
  <si>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</si>
  <si>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</si>
  <si>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</si>
  <si>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</si>
  <si>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</si>
  <si>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</si>
  <si>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</si>
  <si>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</si>
  <si>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</si>
  <si>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</si>
  <si>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</si>
  <si>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</si>
  <si>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</si>
  <si>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</si>
  <si>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</si>
  <si>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</si>
  <si>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</si>
  <si>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</si>
  <si>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</si>
  <si>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</si>
  <si>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</si>
  <si>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</si>
  <si>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</si>
  <si>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</si>
  <si>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</si>
  <si>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</si>
  <si>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</si>
  <si>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</si>
  <si>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</si>
  <si>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</si>
  <si>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</si>
  <si>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</si>
  <si>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</si>
  <si>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</si>
  <si>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</si>
  <si>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</si>
  <si>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</si>
  <si>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</si>
  <si>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</si>
  <si>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</si>
  <si>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</si>
  <si>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</si>
  <si>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</si>
  <si>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</si>
  <si>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</si>
  <si>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</si>
  <si>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</si>
  <si>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</si>
  <si>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</si>
  <si>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</si>
  <si>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</si>
  <si>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12.2022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</si>
  <si>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</si>
  <si>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</si>
  <si>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</si>
  <si>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</si>
  <si>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</si>
  <si>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</si>
  <si>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</si>
  <si>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</si>
  <si>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</si>
  <si>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</si>
  <si>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</si>
  <si>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</si>
  <si>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</si>
  <si>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</si>
  <si>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</si>
  <si>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</si>
  <si>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</si>
  <si>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</si>
  <si>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</si>
  <si>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</si>
  <si>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</si>
  <si>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</si>
  <si>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</si>
  <si>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</si>
  <si>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</si>
  <si>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</si>
  <si>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</si>
  <si>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</si>
  <si>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</si>
  <si>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</si>
  <si>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</si>
  <si>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</si>
  <si>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</si>
  <si>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</si>
  <si>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</si>
  <si>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</si>
  <si>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</si>
  <si>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</si>
  <si>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</si>
  <si>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</si>
  <si>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</si>
  <si>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</si>
  <si>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</si>
  <si>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</si>
  <si>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</si>
  <si>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</si>
  <si>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</si>
  <si>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</si>
  <si>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</si>
  <si>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</si>
  <si>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</si>
  <si>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</si>
  <si>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</si>
  <si>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</si>
  <si>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</si>
  <si>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</si>
  <si>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</si>
  <si>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</si>
  <si>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</si>
  <si>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</si>
  <si>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</si>
  <si>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</si>
  <si>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</si>
  <si>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</si>
  <si>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пгт. Дубровка, мкр. 1-й, д. 42</t>
  </si>
  <si>
    <t>пгт. Дубровка, ул. Сельхозтехника, д. 1А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</si>
  <si>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</si>
  <si>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</si>
  <si>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</si>
  <si>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</si>
  <si>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</si>
  <si>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</si>
  <si>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</si>
  <si>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</si>
  <si>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</si>
  <si>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</si>
  <si>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</si>
  <si>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</si>
  <si>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</si>
  <si>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</si>
  <si>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</si>
  <si>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</si>
  <si>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</si>
  <si>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</si>
  <si>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</si>
  <si>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</si>
  <si>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</si>
  <si>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</si>
  <si>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</si>
  <si>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</si>
  <si>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</si>
  <si>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</si>
  <si>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</si>
  <si>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</si>
  <si>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</si>
  <si>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</si>
  <si>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</si>
  <si>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</si>
  <si>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</si>
  <si>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</si>
  <si>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</si>
  <si>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</si>
  <si>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</si>
  <si>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</si>
  <si>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</si>
  <si>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</si>
  <si>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</si>
  <si>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</si>
  <si>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</si>
  <si>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</si>
  <si>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</si>
  <si>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</si>
  <si>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</si>
  <si>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</si>
  <si>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</si>
  <si>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</si>
  <si>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</si>
  <si>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</si>
  <si>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</si>
  <si>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</si>
  <si>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</si>
  <si>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</si>
  <si>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</si>
  <si>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</si>
  <si>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</si>
  <si>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</si>
  <si>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</si>
  <si>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</si>
  <si>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</si>
  <si>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</si>
  <si>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</si>
  <si>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</si>
  <si>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</si>
  <si>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</si>
  <si>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</si>
  <si>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</si>
  <si>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</si>
  <si>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</si>
  <si>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</si>
  <si>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</si>
  <si>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</si>
  <si>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</si>
  <si>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</si>
  <si>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</si>
  <si>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</si>
  <si>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</si>
  <si>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</si>
  <si>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</si>
  <si>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</si>
  <si>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</si>
  <si>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</si>
  <si>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</si>
  <si>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</si>
  <si>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</si>
  <si>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</si>
  <si>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</si>
  <si>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</si>
  <si>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</si>
  <si>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</si>
  <si>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</si>
  <si>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</si>
  <si>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</si>
  <si>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</si>
  <si>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</si>
  <si>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</si>
  <si>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</si>
  <si>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</si>
  <si>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</si>
  <si>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</si>
  <si>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</si>
  <si>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</si>
  <si>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Установка коллективных (общедомовых) ПУ и УУ</t>
  </si>
  <si>
    <t>Приложение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Дубровского городского поселения"</t>
  </si>
  <si>
    <t>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Дубровского городского поселения"</t>
  </si>
  <si>
    <t>Приложение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Дубровского городского поселения"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</si>
</sst>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_р_._-;\-* #,##0.00_р_._-;_-* &quot;-&quot;??_р_._-;_-@_-"/>
    <numFmt numFmtId="165" formatCode="#,##0.0"/>
    <numFmt numFmtId="166" formatCode="#,##0.000000000"/>
    <numFmt numFmtId="167" formatCode="#,##0.00\ &quot;₽&quot;"/>
  </numFmts>
  <fonts count="71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9863">
    <xf numFmtId="0" fontId="0" fillId="0" borderId="0" applyNumberFormat="0" applyBorder="0" applyProtection="0">
      <alignment horizontal="left" vertical="center" wrapText="1"/>
    </xf>
    <xf numFmtId="0" fontId="7" fillId="2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4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4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4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7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7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7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Protection="0">
      <alignment horizontal="left" vertical="center" wrapText="1"/>
    </xf>
    <xf numFmtId="0" fontId="7" fillId="9" borderId="0" applyNumberFormat="0" applyBorder="0" applyProtection="0">
      <alignment horizontal="left" vertical="center" wrapText="1"/>
    </xf>
    <xf numFmtId="0" fontId="7" fillId="10" borderId="0" applyNumberFormat="0" applyBorder="0" applyProtection="0">
      <alignment horizontal="left" vertical="center" wrapText="1"/>
    </xf>
    <xf numFmtId="0" fontId="7" fillId="9" borderId="0" applyNumberFormat="0" applyBorder="0" applyProtection="0">
      <alignment horizontal="left" vertical="center" wrapText="1"/>
    </xf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Protection="0">
      <alignment horizontal="left" vertical="center" wrapText="1"/>
    </xf>
    <xf numFmtId="0" fontId="7" fillId="9" borderId="0" applyNumberFormat="0" applyBorder="0" applyProtection="0">
      <alignment horizontal="left" vertical="center" wrapText="1"/>
    </xf>
    <xf numFmtId="0" fontId="7" fillId="10" borderId="0" applyNumberFormat="0" applyBorder="0" applyProtection="0">
      <alignment horizontal="left" vertical="center" wrapText="1"/>
    </xf>
    <xf numFmtId="0" fontId="7" fillId="9" borderId="0" applyNumberFormat="0" applyBorder="0" applyProtection="0">
      <alignment horizontal="left" vertical="center" wrapText="1"/>
    </xf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Protection="0">
      <alignment horizontal="left" vertical="center" wrapText="1"/>
    </xf>
    <xf numFmtId="0" fontId="7" fillId="9" borderId="0" applyNumberFormat="0" applyBorder="0" applyProtection="0">
      <alignment horizontal="left" vertical="center" wrapText="1"/>
    </xf>
    <xf numFmtId="0" fontId="7" fillId="10" borderId="0" applyNumberFormat="0" applyBorder="0" applyProtection="0">
      <alignment horizontal="left" vertical="center" wrapText="1"/>
    </xf>
    <xf numFmtId="0" fontId="7" fillId="9" borderId="0" applyNumberFormat="0" applyBorder="0" applyProtection="0">
      <alignment horizontal="left" vertical="center" wrapText="1"/>
    </xf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12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12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12" borderId="0" applyNumberFormat="0" applyBorder="0" applyProtection="0">
      <alignment horizontal="left" vertical="center" wrapText="1"/>
    </xf>
    <xf numFmtId="0" fontId="7" fillId="3" borderId="0" applyNumberFormat="0" applyBorder="0" applyProtection="0">
      <alignment horizontal="left" vertical="center" wrapText="1"/>
    </xf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Protection="0">
      <alignment horizontal="left" vertical="center" wrapText="1"/>
    </xf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52" fillId="52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52" fillId="54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2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2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2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7" fillId="11" borderId="0" applyNumberFormat="0" applyBorder="0" applyAlignment="0" applyProtection="0"/>
    <xf numFmtId="0" fontId="7" fillId="16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Protection="0">
      <alignment horizontal="left" vertical="center" wrapText="1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7" fillId="16" borderId="0" applyNumberFormat="0" applyBorder="0" applyAlignment="0" applyProtection="0"/>
    <xf numFmtId="0" fontId="7" fillId="24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25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25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25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52" fillId="59" borderId="0" applyNumberFormat="0" applyBorder="0" applyAlignment="0" applyProtection="0"/>
    <xf numFmtId="0" fontId="7" fillId="24" borderId="0" applyNumberFormat="0" applyBorder="0" applyAlignment="0" applyProtection="0"/>
    <xf numFmtId="0" fontId="8" fillId="26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6" borderId="0" applyNumberFormat="0" applyBorder="0" applyAlignment="0" applyProtection="0"/>
    <xf numFmtId="0" fontId="8" fillId="28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8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6" borderId="0" applyNumberFormat="0" applyBorder="0" applyAlignment="0" applyProtection="0"/>
    <xf numFmtId="0" fontId="8" fillId="28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8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6" borderId="0" applyNumberFormat="0" applyBorder="0" applyAlignment="0" applyProtection="0"/>
    <xf numFmtId="0" fontId="8" fillId="28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8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53" fillId="60" borderId="0" applyNumberFormat="0" applyBorder="0" applyAlignment="0" applyProtection="0"/>
    <xf numFmtId="0" fontId="8" fillId="19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8" fillId="20" borderId="0" applyNumberFormat="0" applyBorder="0" applyProtection="0">
      <alignment horizontal="left" vertical="center" wrapText="1"/>
    </xf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8" fillId="21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Protection="0">
      <alignment horizontal="left" vertical="center" wrapText="1"/>
    </xf>
    <xf numFmtId="0" fontId="8" fillId="22" borderId="0" applyNumberFormat="0" applyBorder="0" applyProtection="0">
      <alignment horizontal="left" vertical="center" wrapText="1"/>
    </xf>
    <xf numFmtId="0" fontId="8" fillId="23" borderId="0" applyNumberFormat="0" applyBorder="0" applyProtection="0">
      <alignment horizontal="left" vertical="center" wrapText="1"/>
    </xf>
    <xf numFmtId="0" fontId="8" fillId="22" borderId="0" applyNumberFormat="0" applyBorder="0" applyProtection="0">
      <alignment horizontal="left" vertical="center" wrapText="1"/>
    </xf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Protection="0">
      <alignment horizontal="left" vertical="center" wrapText="1"/>
    </xf>
    <xf numFmtId="0" fontId="8" fillId="22" borderId="0" applyNumberFormat="0" applyBorder="0" applyProtection="0">
      <alignment horizontal="left" vertical="center" wrapText="1"/>
    </xf>
    <xf numFmtId="0" fontId="8" fillId="23" borderId="0" applyNumberFormat="0" applyBorder="0" applyProtection="0">
      <alignment horizontal="left" vertical="center" wrapText="1"/>
    </xf>
    <xf numFmtId="0" fontId="8" fillId="22" borderId="0" applyNumberFormat="0" applyBorder="0" applyProtection="0">
      <alignment horizontal="left" vertical="center" wrapText="1"/>
    </xf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Protection="0">
      <alignment horizontal="left" vertical="center" wrapText="1"/>
    </xf>
    <xf numFmtId="0" fontId="8" fillId="22" borderId="0" applyNumberFormat="0" applyBorder="0" applyProtection="0">
      <alignment horizontal="left" vertical="center" wrapText="1"/>
    </xf>
    <xf numFmtId="0" fontId="8" fillId="23" borderId="0" applyNumberFormat="0" applyBorder="0" applyProtection="0">
      <alignment horizontal="left" vertical="center" wrapText="1"/>
    </xf>
    <xf numFmtId="0" fontId="8" fillId="22" borderId="0" applyNumberFormat="0" applyBorder="0" applyProtection="0">
      <alignment horizontal="left" vertical="center" wrapText="1"/>
    </xf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53" fillId="62" borderId="0" applyNumberFormat="0" applyBorder="0" applyAlignment="0" applyProtection="0"/>
    <xf numFmtId="0" fontId="8" fillId="29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8" fillId="17" borderId="0" applyNumberFormat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Protection="0">
      <alignment horizontal="left" vertical="center" wrapText="1"/>
    </xf>
    <xf numFmtId="0" fontId="8" fillId="17" borderId="0" applyNumberFormat="0" applyBorder="0" applyProtection="0">
      <alignment horizontal="left" vertical="center" wrapText="1"/>
    </xf>
    <xf numFmtId="0" fontId="8" fillId="30" borderId="0" applyNumberFormat="0" applyBorder="0" applyProtection="0">
      <alignment horizontal="left" vertical="center" wrapText="1"/>
    </xf>
    <xf numFmtId="0" fontId="8" fillId="17" borderId="0" applyNumberFormat="0" applyBorder="0" applyProtection="0">
      <alignment horizontal="left" vertical="center" wrapText="1"/>
    </xf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8" fillId="17" borderId="0" applyNumberFormat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Protection="0">
      <alignment horizontal="left" vertical="center" wrapText="1"/>
    </xf>
    <xf numFmtId="0" fontId="8" fillId="17" borderId="0" applyNumberFormat="0" applyBorder="0" applyProtection="0">
      <alignment horizontal="left" vertical="center" wrapText="1"/>
    </xf>
    <xf numFmtId="0" fontId="8" fillId="30" borderId="0" applyNumberFormat="0" applyBorder="0" applyProtection="0">
      <alignment horizontal="left" vertical="center" wrapText="1"/>
    </xf>
    <xf numFmtId="0" fontId="8" fillId="17" borderId="0" applyNumberFormat="0" applyBorder="0" applyProtection="0">
      <alignment horizontal="left" vertical="center" wrapText="1"/>
    </xf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8" fillId="17" borderId="0" applyNumberFormat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Protection="0">
      <alignment horizontal="left" vertical="center" wrapText="1"/>
    </xf>
    <xf numFmtId="0" fontId="8" fillId="17" borderId="0" applyNumberFormat="0" applyBorder="0" applyProtection="0">
      <alignment horizontal="left" vertical="center" wrapText="1"/>
    </xf>
    <xf numFmtId="0" fontId="8" fillId="30" borderId="0" applyNumberFormat="0" applyBorder="0" applyProtection="0">
      <alignment horizontal="left" vertical="center" wrapText="1"/>
    </xf>
    <xf numFmtId="0" fontId="8" fillId="17" borderId="0" applyNumberFormat="0" applyBorder="0" applyProtection="0">
      <alignment horizontal="left" vertical="center" wrapText="1"/>
    </xf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53" fillId="63" borderId="0" applyNumberFormat="0" applyBorder="0" applyAlignment="0" applyProtection="0"/>
    <xf numFmtId="0" fontId="8" fillId="31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8" fillId="27" borderId="0" applyNumberFormat="0" applyBorder="0" applyProtection="0">
      <alignment horizontal="left" vertical="center" wrapText="1"/>
    </xf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53" fillId="64" borderId="0" applyNumberFormat="0" applyBorder="0" applyAlignment="0" applyProtection="0"/>
    <xf numFmtId="0" fontId="8" fillId="32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8" fillId="6" borderId="0" applyNumberFormat="0" applyBorder="0" applyAlignment="0" applyProtection="0"/>
    <xf numFmtId="0" fontId="8" fillId="33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Protection="0">
      <alignment horizontal="left" vertical="center" wrapText="1"/>
    </xf>
    <xf numFmtId="0" fontId="8" fillId="6" borderId="0" applyNumberFormat="0" applyBorder="0" applyProtection="0">
      <alignment horizontal="left" vertical="center" wrapText="1"/>
    </xf>
    <xf numFmtId="0" fontId="8" fillId="33" borderId="0" applyNumberFormat="0" applyBorder="0" applyProtection="0">
      <alignment horizontal="left" vertical="center" wrapText="1"/>
    </xf>
    <xf numFmtId="0" fontId="8" fillId="6" borderId="0" applyNumberFormat="0" applyBorder="0" applyProtection="0">
      <alignment horizontal="left" vertical="center" wrapText="1"/>
    </xf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8" fillId="6" borderId="0" applyNumberFormat="0" applyBorder="0" applyAlignment="0" applyProtection="0"/>
    <xf numFmtId="0" fontId="8" fillId="33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Protection="0">
      <alignment horizontal="left" vertical="center" wrapText="1"/>
    </xf>
    <xf numFmtId="0" fontId="8" fillId="6" borderId="0" applyNumberFormat="0" applyBorder="0" applyProtection="0">
      <alignment horizontal="left" vertical="center" wrapText="1"/>
    </xf>
    <xf numFmtId="0" fontId="8" fillId="33" borderId="0" applyNumberFormat="0" applyBorder="0" applyProtection="0">
      <alignment horizontal="left" vertical="center" wrapText="1"/>
    </xf>
    <xf numFmtId="0" fontId="8" fillId="6" borderId="0" applyNumberFormat="0" applyBorder="0" applyProtection="0">
      <alignment horizontal="left" vertical="center" wrapText="1"/>
    </xf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8" fillId="6" borderId="0" applyNumberFormat="0" applyBorder="0" applyAlignment="0" applyProtection="0"/>
    <xf numFmtId="0" fontId="8" fillId="33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Protection="0">
      <alignment horizontal="left" vertical="center" wrapText="1"/>
    </xf>
    <xf numFmtId="0" fontId="8" fillId="6" borderId="0" applyNumberFormat="0" applyBorder="0" applyProtection="0">
      <alignment horizontal="left" vertical="center" wrapText="1"/>
    </xf>
    <xf numFmtId="0" fontId="8" fillId="33" borderId="0" applyNumberFormat="0" applyBorder="0" applyProtection="0">
      <alignment horizontal="left" vertical="center" wrapText="1"/>
    </xf>
    <xf numFmtId="0" fontId="8" fillId="6" borderId="0" applyNumberFormat="0" applyBorder="0" applyProtection="0">
      <alignment horizontal="left" vertical="center" wrapText="1"/>
    </xf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53" fillId="65" borderId="0" applyNumberFormat="0" applyBorder="0" applyAlignment="0" applyProtection="0"/>
    <xf numFmtId="0" fontId="7" fillId="0" borderId="0"/>
    <xf numFmtId="0" fontId="35" fillId="0" borderId="0"/>
    <xf numFmtId="0" fontId="8" fillId="34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8" fillId="27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53" fillId="66" borderId="0" applyNumberFormat="0" applyBorder="0" applyAlignment="0" applyProtection="0"/>
    <xf numFmtId="0" fontId="8" fillId="35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8" fillId="36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53" fillId="67" borderId="0" applyNumberFormat="0" applyBorder="0" applyAlignment="0" applyProtection="0"/>
    <xf numFmtId="0" fontId="8" fillId="37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8" fillId="3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53" fillId="68" borderId="0" applyNumberFormat="0" applyBorder="0" applyAlignment="0" applyProtection="0"/>
    <xf numFmtId="0" fontId="8" fillId="2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8" fillId="3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53" fillId="69" borderId="0" applyNumberFormat="0" applyBorder="0" applyAlignment="0" applyProtection="0"/>
    <xf numFmtId="0" fontId="8" fillId="31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8" fillId="27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53" fillId="70" borderId="0" applyNumberFormat="0" applyBorder="0" applyAlignment="0" applyProtection="0"/>
    <xf numFmtId="0" fontId="8" fillId="40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8" fillId="4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53" fillId="71" borderId="0" applyNumberFormat="0" applyBorder="0" applyAlignment="0" applyProtection="0"/>
    <xf numFmtId="0" fontId="9" fillId="15" borderId="1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9" fillId="6" borderId="1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54" fillId="72" borderId="24" applyNumberFormat="0" applyAlignment="0" applyProtection="0"/>
    <xf numFmtId="0" fontId="10" fillId="42" borderId="2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10" fillId="43" borderId="2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10" fillId="42" borderId="2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55" fillId="73" borderId="25" applyNumberFormat="0" applyAlignment="0" applyProtection="0"/>
    <xf numFmtId="0" fontId="11" fillId="42" borderId="1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11" fillId="43" borderId="1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11" fillId="42" borderId="1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56" fillId="73" borderId="24" applyNumberFormat="0" applyAlignment="0" applyProtection="0"/>
    <xf numFmtId="0" fontId="12" fillId="0" borderId="3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12" fillId="0" borderId="3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13" fillId="0" borderId="4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13" fillId="0" borderId="4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14" fillId="0" borderId="5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14" fillId="0" borderId="5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1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15" fillId="0" borderId="6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60" fillId="0" borderId="29" applyNumberFormat="0" applyFill="0" applyAlignment="0" applyProtection="0"/>
    <xf numFmtId="0" fontId="25" fillId="0" borderId="0">
      <alignment horizontal="right" vertical="top" wrapText="1"/>
    </xf>
    <xf numFmtId="0" fontId="5" fillId="0" borderId="0"/>
    <xf numFmtId="0" fontId="16" fillId="44" borderId="7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16" fillId="45" borderId="7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61" fillId="74" borderId="30" applyNumberFormat="0" applyAlignment="0" applyProtection="0"/>
    <xf numFmtId="0" fontId="1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8" fillId="46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18" fillId="22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7" fillId="0" borderId="0"/>
    <xf numFmtId="0" fontId="7" fillId="0" borderId="0"/>
    <xf numFmtId="0" fontId="19" fillId="0" borderId="0"/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19" fillId="0" borderId="0"/>
    <xf numFmtId="0" fontId="5" fillId="0" borderId="0"/>
    <xf numFmtId="0" fontId="7" fillId="0" borderId="0"/>
    <xf numFmtId="0" fontId="5" fillId="0" borderId="0"/>
    <xf numFmtId="0" fontId="28" fillId="0" borderId="0"/>
    <xf numFmtId="0" fontId="5" fillId="0" borderId="0"/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29" fillId="0" borderId="0"/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5" fillId="0" borderId="0"/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36" fillId="0" borderId="0" applyNumberFormat="0" applyBorder="0" applyProtection="0">
      <alignment horizontal="left"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4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7" fillId="0" borderId="0"/>
    <xf numFmtId="0" fontId="7" fillId="0" borderId="0"/>
    <xf numFmtId="0" fontId="31" fillId="0" borderId="0">
      <alignment horizontal="left"/>
    </xf>
    <xf numFmtId="0" fontId="7" fillId="0" borderId="0"/>
    <xf numFmtId="0" fontId="33" fillId="0" borderId="0"/>
    <xf numFmtId="0" fontId="25" fillId="0" borderId="0">
      <alignment horizontal="left" vertical="center" wrapText="1"/>
    </xf>
    <xf numFmtId="0" fontId="20" fillId="5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20" fillId="7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64" fillId="76" borderId="0" applyNumberFormat="0" applyBorder="0" applyAlignment="0" applyProtection="0"/>
    <xf numFmtId="0" fontId="2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7" fillId="47" borderId="8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7" fillId="47" borderId="8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7" fillId="47" borderId="8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0" fontId="37" fillId="77" borderId="31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2" fillId="0" borderId="9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22" fillId="0" borderId="9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30" fillId="0" borderId="0"/>
    <xf numFmtId="0" fontId="2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24" fillId="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24" fillId="10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9" fillId="0" borderId="0" applyNumberFormat="0" applyFill="0" applyBorder="0" applyAlignment="0" applyProtection="0"/>
    <xf numFmtId="0" fontId="7" fillId="77" borderId="31" applyNumberFormat="0" applyFont="0" applyAlignment="0" applyProtection="0"/>
    <xf numFmtId="0" fontId="25" fillId="0" borderId="0" applyNumberFormat="0" applyBorder="0" applyProtection="0">
      <alignment horizontal="left" vertical="center" wrapText="1"/>
    </xf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0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7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4" fillId="59" borderId="0" applyNumberFormat="0" applyBorder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7" fillId="77" borderId="31" applyNumberFormat="0" applyFont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90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>
      <alignment horizontal="left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>
      <alignment horizontal="left" vertical="center" wrapText="1"/>
    </xf>
    <xf numFmtId="49" fontId="25" fillId="0" borderId="0" xfId="0" applyNumberFormat="1" applyFont="1" applyFill="1" applyAlignment="1">
      <alignment horizontal="center" wrapText="1" shrinkToFi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horizontal="center" wrapText="1" shrinkToFit="1"/>
    </xf>
    <xf numFmtId="4" fontId="38" fillId="0" borderId="0" xfId="2168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5" fillId="0" borderId="0" xfId="0" applyFont="1" applyFill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vertical="center" wrapText="1"/>
    </xf>
    <xf numFmtId="4" fontId="43" fillId="0" borderId="0" xfId="0" applyNumberFormat="1" applyFont="1" applyFill="1" applyAlignment="1">
      <alignment vertical="center" wrapText="1"/>
    </xf>
    <xf numFmtId="4" fontId="32" fillId="0" borderId="0" xfId="0" applyNumberFormat="1" applyFont="1" applyFill="1" applyBorder="1" applyAlignment="1">
      <alignment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 wrapText="1" shrinkToFit="1"/>
    </xf>
    <xf numFmtId="4" fontId="6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0" fontId="45" fillId="0" borderId="10" xfId="0" applyFont="1" applyFill="1" applyBorder="1" applyAlignment="1">
      <alignment horizontal="center" vertical="center"/>
    </xf>
    <xf numFmtId="0" fontId="46" fillId="0" borderId="0" xfId="0" applyFont="1" applyFill="1">
      <alignment horizontal="left" vertical="center" wrapText="1"/>
    </xf>
    <xf numFmtId="0" fontId="49" fillId="0" borderId="0" xfId="0" applyFont="1" applyFill="1">
      <alignment horizontal="left" vertical="center" wrapText="1"/>
    </xf>
    <xf numFmtId="4" fontId="6" fillId="0" borderId="0" xfId="0" applyNumberFormat="1" applyFont="1" applyFill="1">
      <alignment horizontal="left" vertical="center" wrapText="1"/>
    </xf>
    <xf numFmtId="4" fontId="38" fillId="0" borderId="10" xfId="2128" applyNumberFormat="1" applyFont="1" applyFill="1" applyBorder="1" applyAlignment="1">
      <alignment horizontal="center" vertical="center" wrapText="1"/>
    </xf>
    <xf numFmtId="0" fontId="38" fillId="0" borderId="10" xfId="2169" applyFont="1" applyFill="1" applyBorder="1" applyAlignment="1">
      <alignment horizontal="center" vertical="center" wrapText="1"/>
    </xf>
    <xf numFmtId="4" fontId="38" fillId="0" borderId="10" xfId="2169" applyNumberFormat="1" applyFont="1" applyFill="1" applyBorder="1" applyAlignment="1">
      <alignment horizontal="center" vertical="center" wrapText="1"/>
    </xf>
    <xf numFmtId="3" fontId="38" fillId="0" borderId="10" xfId="2169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25" fillId="0" borderId="0" xfId="0" applyNumberFormat="1" applyFont="1" applyFill="1">
      <alignment horizontal="left" vertical="center" wrapText="1"/>
    </xf>
    <xf numFmtId="4" fontId="50" fillId="0" borderId="0" xfId="0" applyNumberFormat="1" applyFont="1" applyFill="1" applyBorder="1" applyAlignment="1">
      <alignment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2068" applyFont="1" applyFill="1" applyBorder="1" applyAlignment="1">
      <alignment vertical="center" wrapText="1"/>
    </xf>
    <xf numFmtId="4" fontId="45" fillId="0" borderId="10" xfId="2073" applyNumberFormat="1" applyFont="1" applyFill="1" applyBorder="1" applyAlignment="1">
      <alignment horizontal="center" vertical="center" wrapText="1"/>
    </xf>
    <xf numFmtId="4" fontId="45" fillId="0" borderId="10" xfId="2072" applyNumberFormat="1" applyFont="1" applyFill="1" applyBorder="1" applyAlignment="1">
      <alignment horizontal="center" vertical="center" wrapText="1"/>
    </xf>
    <xf numFmtId="4" fontId="45" fillId="0" borderId="10" xfId="2108" applyNumberFormat="1" applyFont="1" applyFill="1" applyBorder="1" applyAlignment="1">
      <alignment horizontal="center" vertical="center" wrapText="1"/>
    </xf>
    <xf numFmtId="4" fontId="46" fillId="0" borderId="0" xfId="0" applyNumberFormat="1" applyFont="1" applyFill="1">
      <alignment horizontal="left" vertical="center" wrapText="1"/>
    </xf>
    <xf numFmtId="0" fontId="45" fillId="0" borderId="10" xfId="2082" applyFont="1" applyFill="1" applyBorder="1" applyAlignment="1">
      <alignment vertical="center" wrapText="1"/>
    </xf>
    <xf numFmtId="4" fontId="45" fillId="0" borderId="10" xfId="0" applyNumberFormat="1" applyFont="1" applyFill="1" applyBorder="1" applyAlignment="1">
      <alignment horizontal="center" vertical="center"/>
    </xf>
    <xf numFmtId="4" fontId="45" fillId="0" borderId="10" xfId="2083" applyNumberFormat="1" applyFont="1" applyFill="1" applyBorder="1" applyAlignment="1">
      <alignment horizontal="center" vertical="center" wrapText="1"/>
    </xf>
    <xf numFmtId="4" fontId="45" fillId="0" borderId="10" xfId="2084" applyNumberFormat="1" applyFont="1" applyFill="1" applyBorder="1" applyAlignment="1">
      <alignment horizontal="center" vertical="center" wrapText="1"/>
    </xf>
    <xf numFmtId="0" fontId="45" fillId="0" borderId="10" xfId="2090" applyFont="1" applyFill="1" applyBorder="1" applyAlignment="1">
      <alignment horizontal="left" vertical="center" wrapText="1"/>
    </xf>
    <xf numFmtId="4" fontId="45" fillId="0" borderId="15" xfId="2087" applyNumberFormat="1" applyFont="1" applyFill="1" applyBorder="1" applyAlignment="1">
      <alignment horizontal="center" vertical="center" wrapText="1"/>
    </xf>
    <xf numFmtId="4" fontId="45" fillId="0" borderId="15" xfId="2088" applyNumberFormat="1" applyFont="1" applyFill="1" applyBorder="1" applyAlignment="1">
      <alignment horizontal="center" vertical="center" wrapText="1"/>
    </xf>
    <xf numFmtId="4" fontId="45" fillId="0" borderId="10" xfId="2104" applyNumberFormat="1" applyFont="1" applyFill="1" applyBorder="1" applyAlignment="1">
      <alignment horizontal="center" vertical="center" wrapText="1"/>
    </xf>
    <xf numFmtId="4" fontId="45" fillId="0" borderId="10" xfId="2103" applyNumberFormat="1" applyFont="1" applyFill="1" applyBorder="1" applyAlignment="1">
      <alignment horizontal="center" vertical="center" wrapText="1"/>
    </xf>
    <xf numFmtId="0" fontId="45" fillId="0" borderId="10" xfId="2105" applyFont="1" applyFill="1" applyBorder="1" applyAlignment="1">
      <alignment horizontal="left" vertical="center" wrapText="1"/>
    </xf>
    <xf numFmtId="0" fontId="45" fillId="0" borderId="10" xfId="2109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vertical="center" wrapText="1"/>
    </xf>
    <xf numFmtId="0" fontId="45" fillId="0" borderId="10" xfId="2125" applyFont="1" applyFill="1" applyBorder="1" applyAlignment="1">
      <alignment horizontal="left" vertical="center" wrapText="1"/>
    </xf>
    <xf numFmtId="0" fontId="45" fillId="0" borderId="10" xfId="2083" applyFont="1" applyFill="1" applyBorder="1" applyAlignment="1">
      <alignment horizontal="center" vertical="center" wrapText="1"/>
    </xf>
    <xf numFmtId="0" fontId="45" fillId="0" borderId="10" xfId="2169" applyFont="1" applyFill="1" applyBorder="1" applyAlignment="1">
      <alignment horizontal="center" vertical="center" wrapText="1"/>
    </xf>
    <xf numFmtId="4" fontId="45" fillId="0" borderId="10" xfId="2169" applyNumberFormat="1" applyFont="1" applyFill="1" applyBorder="1" applyAlignment="1">
      <alignment horizontal="left" vertical="center" wrapText="1"/>
    </xf>
    <xf numFmtId="0" fontId="45" fillId="0" borderId="10" xfId="2140" applyFont="1" applyFill="1" applyBorder="1" applyAlignment="1">
      <alignment horizontal="left" vertical="center" wrapText="1"/>
    </xf>
    <xf numFmtId="4" fontId="46" fillId="0" borderId="17" xfId="0" applyNumberFormat="1" applyFont="1" applyFill="1" applyBorder="1" applyAlignment="1">
      <alignment horizontal="center" vertical="center" wrapText="1"/>
    </xf>
    <xf numFmtId="4" fontId="45" fillId="0" borderId="17" xfId="2169" applyNumberFormat="1" applyFont="1" applyFill="1" applyBorder="1" applyAlignment="1">
      <alignment horizontal="left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left" vertical="center" wrapText="1"/>
    </xf>
    <xf numFmtId="4" fontId="45" fillId="0" borderId="10" xfId="2169" applyNumberFormat="1" applyFont="1" applyFill="1" applyBorder="1" applyAlignment="1">
      <alignment horizontal="center" vertical="center" wrapText="1"/>
    </xf>
    <xf numFmtId="0" fontId="45" fillId="0" borderId="10" xfId="2169" applyFont="1" applyFill="1" applyBorder="1" applyAlignment="1">
      <alignment horizontal="left" vertical="center" wrapText="1"/>
    </xf>
    <xf numFmtId="0" fontId="45" fillId="0" borderId="10" xfId="2170" applyFont="1" applyFill="1" applyBorder="1" applyAlignment="1">
      <alignment horizontal="center" vertical="center" wrapText="1"/>
    </xf>
    <xf numFmtId="4" fontId="45" fillId="0" borderId="10" xfId="2170" applyNumberFormat="1" applyFont="1" applyFill="1" applyBorder="1" applyAlignment="1">
      <alignment horizontal="center" vertical="center" wrapText="1"/>
    </xf>
    <xf numFmtId="4" fontId="45" fillId="0" borderId="10" xfId="2165" applyNumberFormat="1" applyFont="1" applyFill="1" applyBorder="1" applyAlignment="1">
      <alignment horizontal="center" vertical="center" wrapText="1"/>
    </xf>
    <xf numFmtId="0" fontId="45" fillId="0" borderId="10" xfId="2171" applyFont="1" applyFill="1" applyBorder="1" applyAlignment="1">
      <alignment horizontal="center" vertical="center" wrapText="1"/>
    </xf>
    <xf numFmtId="0" fontId="45" fillId="0" borderId="10" xfId="2171" applyFont="1" applyFill="1" applyBorder="1" applyAlignment="1">
      <alignment horizontal="left" vertical="center" wrapText="1"/>
    </xf>
    <xf numFmtId="0" fontId="45" fillId="0" borderId="10" xfId="2169" applyFont="1" applyFill="1" applyBorder="1" applyAlignment="1">
      <alignment vertical="center" wrapText="1"/>
    </xf>
    <xf numFmtId="4" fontId="45" fillId="0" borderId="10" xfId="2124" applyNumberFormat="1" applyFont="1" applyFill="1" applyBorder="1" applyAlignment="1">
      <alignment horizontal="center" vertical="center" wrapText="1"/>
    </xf>
    <xf numFmtId="4" fontId="45" fillId="0" borderId="10" xfId="2110" applyNumberFormat="1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4" fontId="45" fillId="0" borderId="10" xfId="2085" applyNumberFormat="1" applyFont="1" applyFill="1" applyBorder="1" applyAlignment="1">
      <alignment horizontal="center" vertical="center" wrapText="1"/>
    </xf>
    <xf numFmtId="4" fontId="45" fillId="0" borderId="10" xfId="2171" applyNumberFormat="1" applyFont="1" applyFill="1" applyBorder="1" applyAlignment="1">
      <alignment horizontal="center" vertical="center" wrapText="1"/>
    </xf>
    <xf numFmtId="4" fontId="45" fillId="0" borderId="10" xfId="2171" applyNumberFormat="1" applyFont="1" applyFill="1" applyBorder="1" applyAlignment="1">
      <alignment horizontal="left" vertical="center" wrapText="1"/>
    </xf>
    <xf numFmtId="4" fontId="0" fillId="0" borderId="0" xfId="0" applyNumberFormat="1" applyFill="1">
      <alignment horizontal="left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0" fontId="46" fillId="0" borderId="0" xfId="0" applyFont="1" applyFill="1" applyBorder="1">
      <alignment horizontal="left" vertical="center" wrapText="1"/>
    </xf>
    <xf numFmtId="4" fontId="45" fillId="0" borderId="10" xfId="2441" applyNumberFormat="1" applyFont="1" applyFill="1" applyBorder="1" applyAlignment="1">
      <alignment horizontal="center" vertical="center" wrapText="1"/>
    </xf>
    <xf numFmtId="4" fontId="45" fillId="0" borderId="10" xfId="2441" applyNumberFormat="1" applyFont="1" applyFill="1" applyBorder="1" applyAlignment="1">
      <alignment horizontal="left" vertical="center" wrapText="1"/>
    </xf>
    <xf numFmtId="0" fontId="45" fillId="0" borderId="10" xfId="2441" applyFont="1" applyFill="1" applyBorder="1" applyAlignment="1">
      <alignment horizontal="center" vertical="center" wrapText="1"/>
    </xf>
    <xf numFmtId="0" fontId="45" fillId="0" borderId="10" xfId="2441" applyFont="1" applyFill="1" applyBorder="1" applyAlignment="1">
      <alignment vertical="center" wrapText="1"/>
    </xf>
    <xf numFmtId="0" fontId="45" fillId="0" borderId="10" xfId="2441" applyFont="1" applyFill="1" applyBorder="1" applyAlignment="1">
      <alignment horizontal="left" vertical="center" wrapText="1"/>
    </xf>
    <xf numFmtId="0" fontId="45" fillId="0" borderId="10" xfId="213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4" fontId="49" fillId="0" borderId="0" xfId="0" applyNumberFormat="1" applyFont="1" applyFill="1" applyAlignment="1">
      <alignment horizontal="center" vertical="center" wrapText="1"/>
    </xf>
    <xf numFmtId="4" fontId="49" fillId="0" borderId="0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center" vertical="center" wrapText="1"/>
    </xf>
    <xf numFmtId="165" fontId="46" fillId="0" borderId="10" xfId="0" applyNumberFormat="1" applyFont="1" applyFill="1" applyBorder="1" applyAlignment="1">
      <alignment horizontal="center" vertical="center" textRotation="90" wrapText="1"/>
    </xf>
    <xf numFmtId="0" fontId="45" fillId="0" borderId="10" xfId="2170" applyFont="1" applyFill="1" applyBorder="1" applyAlignment="1">
      <alignment horizontal="left" vertical="center" wrapText="1"/>
    </xf>
    <xf numFmtId="0" fontId="45" fillId="0" borderId="16" xfId="2169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5" fillId="0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4" fontId="45" fillId="0" borderId="10" xfId="2164" applyNumberFormat="1" applyFont="1" applyFill="1" applyBorder="1" applyAlignment="1">
      <alignment horizontal="center" vertical="center" wrapText="1"/>
    </xf>
    <xf numFmtId="4" fontId="45" fillId="0" borderId="10" xfId="2164" applyNumberFormat="1" applyFont="1" applyFill="1" applyBorder="1" applyAlignment="1">
      <alignment horizontal="left" vertical="center" wrapText="1"/>
    </xf>
    <xf numFmtId="3" fontId="45" fillId="0" borderId="10" xfId="2164" applyNumberFormat="1" applyFont="1" applyFill="1" applyBorder="1" applyAlignment="1">
      <alignment horizontal="center" vertical="center" wrapText="1"/>
    </xf>
    <xf numFmtId="0" fontId="45" fillId="0" borderId="10" xfId="2164" applyNumberFormat="1" applyFont="1" applyFill="1" applyBorder="1" applyAlignment="1">
      <alignment horizontal="center" vertical="center" wrapText="1"/>
    </xf>
    <xf numFmtId="166" fontId="32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>
      <alignment horizontal="left" vertical="center" wrapText="1"/>
    </xf>
    <xf numFmtId="0" fontId="45" fillId="0" borderId="10" xfId="0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165" fontId="46" fillId="0" borderId="10" xfId="0" applyNumberFormat="1" applyFont="1" applyFill="1" applyBorder="1" applyAlignment="1">
      <alignment horizontal="center" vertical="center" textRotation="90" wrapText="1"/>
    </xf>
    <xf numFmtId="0" fontId="47" fillId="0" borderId="10" xfId="2441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8" fillId="0" borderId="13" xfId="0" applyFont="1" applyFill="1" applyBorder="1" applyAlignment="1">
      <alignment vertical="center" wrapText="1"/>
    </xf>
    <xf numFmtId="0" fontId="38" fillId="0" borderId="18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4" fontId="46" fillId="0" borderId="16" xfId="0" applyNumberFormat="1" applyFont="1" applyFill="1" applyBorder="1" applyAlignment="1">
      <alignment vertical="center" wrapText="1"/>
    </xf>
    <xf numFmtId="4" fontId="46" fillId="0" borderId="17" xfId="0" applyNumberFormat="1" applyFont="1" applyFill="1" applyBorder="1" applyAlignment="1">
      <alignment vertical="center" wrapText="1"/>
    </xf>
    <xf numFmtId="0" fontId="38" fillId="0" borderId="19" xfId="0" applyFont="1" applyFill="1" applyBorder="1" applyAlignment="1">
      <alignment vertical="center" wrapText="1"/>
    </xf>
    <xf numFmtId="0" fontId="38" fillId="0" borderId="14" xfId="0" applyFont="1" applyFill="1" applyBorder="1" applyAlignment="1">
      <alignment vertical="center" wrapText="1"/>
    </xf>
    <xf numFmtId="0" fontId="38" fillId="0" borderId="21" xfId="0" applyFont="1" applyFill="1" applyBorder="1" applyAlignment="1">
      <alignment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167" fontId="0" fillId="0" borderId="0" xfId="0" applyNumberFormat="1" applyFont="1" applyFill="1" applyBorder="1">
      <alignment horizontal="left" vertical="center" wrapText="1"/>
    </xf>
    <xf numFmtId="167" fontId="49" fillId="0" borderId="0" xfId="0" applyNumberFormat="1" applyFont="1" applyFill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45" fillId="0" borderId="10" xfId="2073" applyNumberFormat="1" applyFont="1" applyFill="1" applyBorder="1" applyAlignment="1">
      <alignment horizontal="center" vertical="center" wrapText="1"/>
    </xf>
    <xf numFmtId="4" fontId="45" fillId="0" borderId="10" xfId="2108" applyNumberFormat="1" applyFont="1" applyFill="1" applyBorder="1" applyAlignment="1">
      <alignment horizontal="center" vertical="center" wrapText="1"/>
    </xf>
    <xf numFmtId="4" fontId="45" fillId="0" borderId="10" xfId="2169" applyNumberFormat="1" applyFont="1" applyFill="1" applyBorder="1" applyAlignment="1">
      <alignment horizontal="center" vertical="center" wrapText="1"/>
    </xf>
    <xf numFmtId="0" fontId="6" fillId="0" borderId="0" xfId="0" applyFont="1" applyFill="1">
      <alignment horizontal="left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38" fillId="0" borderId="10" xfId="2083" applyFont="1" applyFill="1" applyBorder="1" applyAlignment="1">
      <alignment horizontal="center" vertical="center" wrapText="1"/>
    </xf>
    <xf numFmtId="0" fontId="38" fillId="0" borderId="10" xfId="0" applyNumberFormat="1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 wrapText="1"/>
    </xf>
    <xf numFmtId="4" fontId="38" fillId="0" borderId="10" xfId="2073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left" vertical="center" wrapText="1"/>
    </xf>
    <xf numFmtId="4" fontId="6" fillId="0" borderId="10" xfId="0" applyNumberFormat="1" applyFont="1" applyFill="1" applyBorder="1" applyAlignment="1">
      <alignment horizontal="center" vertical="center" textRotation="90" wrapText="1"/>
    </xf>
    <xf numFmtId="4" fontId="6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4" fontId="46" fillId="0" borderId="13" xfId="0" applyNumberFormat="1" applyFont="1" applyFill="1" applyBorder="1" applyAlignment="1">
      <alignment horizontal="center" vertical="center" textRotation="90" wrapText="1"/>
    </xf>
    <xf numFmtId="165" fontId="46" fillId="0" borderId="13" xfId="0" applyNumberFormat="1" applyFont="1" applyFill="1" applyBorder="1" applyAlignment="1">
      <alignment horizontal="center" vertical="center" textRotation="90" wrapText="1"/>
    </xf>
    <xf numFmtId="165" fontId="46" fillId="0" borderId="18" xfId="0" applyNumberFormat="1" applyFont="1" applyFill="1" applyBorder="1" applyAlignment="1">
      <alignment horizontal="center" vertical="center" textRotation="90" wrapText="1"/>
    </xf>
    <xf numFmtId="165" fontId="46" fillId="0" borderId="15" xfId="0" applyNumberFormat="1" applyFont="1" applyFill="1" applyBorder="1" applyAlignment="1">
      <alignment horizontal="center" vertical="center" textRotation="90" wrapText="1"/>
    </xf>
    <xf numFmtId="0" fontId="46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40" fillId="0" borderId="10" xfId="2169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0" fontId="39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 textRotation="90" wrapText="1"/>
    </xf>
    <xf numFmtId="4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40" fillId="0" borderId="16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left" vertical="center" wrapText="1"/>
    </xf>
    <xf numFmtId="0" fontId="47" fillId="0" borderId="10" xfId="2169" applyFont="1" applyFill="1" applyBorder="1" applyAlignment="1">
      <alignment horizontal="left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165" fontId="46" fillId="0" borderId="13" xfId="0" applyNumberFormat="1" applyFont="1" applyFill="1" applyBorder="1" applyAlignment="1">
      <alignment horizontal="center" vertical="center" wrapText="1"/>
    </xf>
    <xf numFmtId="165" fontId="46" fillId="0" borderId="18" xfId="0" applyNumberFormat="1" applyFont="1" applyFill="1" applyBorder="1" applyAlignment="1">
      <alignment horizontal="center" vertical="center" wrapText="1"/>
    </xf>
    <xf numFmtId="165" fontId="46" fillId="0" borderId="15" xfId="0" applyNumberFormat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>
      <alignment horizontal="left" vertical="center" wrapText="1"/>
    </xf>
    <xf numFmtId="0" fontId="49" fillId="0" borderId="21" xfId="0" applyFont="1" applyFill="1" applyBorder="1">
      <alignment horizontal="left" vertical="center" wrapText="1"/>
    </xf>
    <xf numFmtId="0" fontId="49" fillId="0" borderId="22" xfId="0" applyFont="1" applyFill="1" applyBorder="1">
      <alignment horizontal="left" vertical="center" wrapText="1"/>
    </xf>
    <xf numFmtId="0" fontId="47" fillId="0" borderId="16" xfId="0" applyFont="1" applyFill="1" applyBorder="1" applyAlignment="1">
      <alignment horizontal="center" vertical="center" wrapText="1"/>
    </xf>
    <xf numFmtId="0" fontId="47" fillId="0" borderId="17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4" fontId="46" fillId="0" borderId="13" xfId="0" applyNumberFormat="1" applyFont="1" applyFill="1" applyBorder="1" applyAlignment="1">
      <alignment horizontal="center" vertical="center" wrapText="1"/>
    </xf>
    <xf numFmtId="4" fontId="46" fillId="0" borderId="18" xfId="0" applyNumberFormat="1" applyFont="1" applyFill="1" applyBorder="1" applyAlignment="1">
      <alignment horizontal="center" vertical="center" wrapText="1"/>
    </xf>
    <xf numFmtId="4" fontId="46" fillId="0" borderId="15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wrapText="1" shrinkToFit="1"/>
    </xf>
    <xf numFmtId="0" fontId="39" fillId="0" borderId="0" xfId="0" applyFont="1" applyFill="1" applyAlignment="1">
      <alignment wrapText="1" shrinkToFit="1"/>
    </xf>
    <xf numFmtId="165" fontId="46" fillId="0" borderId="13" xfId="0" applyNumberFormat="1" applyFont="1" applyFill="1" applyBorder="1" applyAlignment="1">
      <alignment horizontal="center" vertical="center" textRotation="90" wrapText="1"/>
    </xf>
    <xf numFmtId="165" fontId="46" fillId="0" borderId="18" xfId="0" applyNumberFormat="1" applyFont="1" applyFill="1" applyBorder="1" applyAlignment="1">
      <alignment horizontal="center" vertical="center" textRotation="90" wrapText="1"/>
    </xf>
    <xf numFmtId="165" fontId="46" fillId="0" borderId="15" xfId="0" applyNumberFormat="1" applyFont="1" applyFill="1" applyBorder="1" applyAlignment="1">
      <alignment horizontal="center" vertical="center" textRotation="90" wrapText="1"/>
    </xf>
    <xf numFmtId="0" fontId="46" fillId="0" borderId="13" xfId="0" applyFont="1" applyFill="1" applyBorder="1" applyAlignment="1">
      <alignment horizontal="center" vertical="center" textRotation="90" wrapText="1"/>
    </xf>
    <xf numFmtId="0" fontId="46" fillId="0" borderId="18" xfId="0" applyFont="1" applyFill="1" applyBorder="1" applyAlignment="1">
      <alignment horizontal="center" vertical="center" textRotation="90" wrapText="1"/>
    </xf>
    <xf numFmtId="0" fontId="46" fillId="0" borderId="15" xfId="0" applyFont="1" applyFill="1" applyBorder="1" applyAlignment="1">
      <alignment horizontal="center" vertical="center" textRotation="90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4" fontId="46" fillId="0" borderId="19" xfId="0" applyNumberFormat="1" applyFont="1" applyFill="1" applyBorder="1" applyAlignment="1">
      <alignment horizontal="center" vertical="center" textRotation="90" wrapText="1"/>
    </xf>
    <xf numFmtId="4" fontId="46" fillId="0" borderId="20" xfId="0" applyNumberFormat="1" applyFont="1" applyFill="1" applyBorder="1" applyAlignment="1">
      <alignment horizontal="center" vertical="center" textRotation="90" wrapText="1"/>
    </xf>
    <xf numFmtId="0" fontId="48" fillId="0" borderId="19" xfId="2167" applyFont="1" applyFill="1" applyBorder="1" applyAlignment="1">
      <alignment horizontal="center" vertical="center" textRotation="90" wrapText="1"/>
    </xf>
    <xf numFmtId="0" fontId="47" fillId="0" borderId="10" xfId="0" applyFont="1" applyFill="1" applyBorder="1" applyAlignment="1">
      <alignment horizontal="left" vertical="center" wrapText="1"/>
    </xf>
    <xf numFmtId="0" fontId="47" fillId="0" borderId="10" xfId="2164" applyFont="1" applyFill="1" applyBorder="1" applyAlignment="1">
      <alignment horizontal="left" vertical="center" wrapText="1"/>
    </xf>
    <xf numFmtId="0" fontId="47" fillId="0" borderId="16" xfId="2169" applyFont="1" applyFill="1" applyBorder="1" applyAlignment="1">
      <alignment horizontal="center" vertical="center" wrapText="1"/>
    </xf>
    <xf numFmtId="0" fontId="47" fillId="0" borderId="17" xfId="2169" applyFont="1" applyFill="1" applyBorder="1" applyAlignment="1">
      <alignment horizontal="center" vertical="center" wrapText="1"/>
    </xf>
    <xf numFmtId="0" fontId="47" fillId="0" borderId="11" xfId="2169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6" xfId="2170" applyFont="1" applyFill="1" applyBorder="1" applyAlignment="1">
      <alignment horizontal="left" vertical="center" wrapText="1"/>
    </xf>
    <xf numFmtId="0" fontId="47" fillId="0" borderId="11" xfId="2170" applyFont="1" applyFill="1" applyBorder="1" applyAlignment="1">
      <alignment horizontal="left" vertical="center" wrapText="1"/>
    </xf>
    <xf numFmtId="0" fontId="47" fillId="0" borderId="16" xfId="2170" applyFont="1" applyFill="1" applyBorder="1" applyAlignment="1">
      <alignment horizontal="center" vertical="center" wrapText="1"/>
    </xf>
    <xf numFmtId="0" fontId="47" fillId="0" borderId="17" xfId="2170" applyFont="1" applyFill="1" applyBorder="1" applyAlignment="1">
      <alignment horizontal="center" vertical="center" wrapText="1"/>
    </xf>
    <xf numFmtId="0" fontId="47" fillId="0" borderId="16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left" vertical="center" wrapText="1"/>
    </xf>
    <xf numFmtId="0" fontId="47" fillId="0" borderId="10" xfId="2170" applyFont="1" applyFill="1" applyBorder="1" applyAlignment="1">
      <alignment horizontal="left" vertical="center" wrapText="1"/>
    </xf>
    <xf numFmtId="4" fontId="47" fillId="0" borderId="10" xfId="0" applyNumberFormat="1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center" vertical="center" wrapText="1"/>
    </xf>
    <xf numFmtId="0" fontId="47" fillId="0" borderId="10" xfId="2171" applyFont="1" applyFill="1" applyBorder="1" applyAlignment="1">
      <alignment horizontal="left" vertical="center" wrapText="1"/>
    </xf>
    <xf numFmtId="4" fontId="47" fillId="0" borderId="16" xfId="0" applyNumberFormat="1" applyFont="1" applyFill="1" applyBorder="1" applyAlignment="1">
      <alignment horizontal="center" vertical="center" wrapText="1"/>
    </xf>
    <xf numFmtId="4" fontId="47" fillId="0" borderId="17" xfId="0" applyNumberFormat="1" applyFont="1" applyFill="1" applyBorder="1" applyAlignment="1">
      <alignment horizontal="center" vertical="center" wrapText="1"/>
    </xf>
    <xf numFmtId="4" fontId="50" fillId="0" borderId="0" xfId="0" applyNumberFormat="1" applyFont="1" applyFill="1" applyBorder="1" applyAlignment="1">
      <alignment horizontal="right" vertical="center" wrapText="1"/>
    </xf>
    <xf numFmtId="0" fontId="46" fillId="0" borderId="13" xfId="0" applyNumberFormat="1" applyFont="1" applyFill="1" applyBorder="1" applyAlignment="1">
      <alignment horizontal="center" vertical="center" wrapText="1"/>
    </xf>
    <xf numFmtId="0" fontId="46" fillId="0" borderId="18" xfId="0" applyNumberFormat="1" applyFont="1" applyFill="1" applyBorder="1" applyAlignment="1">
      <alignment horizontal="center" vertical="center" wrapText="1"/>
    </xf>
    <xf numFmtId="0" fontId="46" fillId="0" borderId="15" xfId="0" applyNumberFormat="1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21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46" fillId="0" borderId="22" xfId="0" applyFont="1" applyFill="1" applyBorder="1" applyAlignment="1">
      <alignment horizontal="center" vertical="center" wrapText="1"/>
    </xf>
    <xf numFmtId="0" fontId="49" fillId="0" borderId="15" xfId="0" applyFont="1" applyFill="1" applyBorder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6" fillId="0" borderId="18" xfId="0" applyFont="1" applyFill="1" applyBorder="1">
      <alignment horizontal="left" vertical="center" wrapText="1"/>
    </xf>
    <xf numFmtId="0" fontId="6" fillId="0" borderId="15" xfId="0" applyFont="1" applyFill="1" applyBorder="1">
      <alignment horizontal="left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70" fillId="0" borderId="12" xfId="0" applyFont="1" applyFill="1" applyBorder="1" applyAlignment="1">
      <alignment horizontal="center" vertical="center" wrapText="1"/>
    </xf>
    <xf numFmtId="165" fontId="46" fillId="0" borderId="10" xfId="0" applyNumberFormat="1" applyFont="1" applyFill="1" applyBorder="1" applyAlignment="1">
      <alignment horizontal="center" vertical="center" textRotation="90" wrapText="1"/>
    </xf>
    <xf numFmtId="165" fontId="46" fillId="0" borderId="10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0" fontId="47" fillId="0" borderId="10" xfId="2441" applyFont="1" applyFill="1" applyBorder="1" applyAlignment="1">
      <alignment horizontal="left" vertical="center" wrapText="1"/>
    </xf>
    <xf numFmtId="0" fontId="47" fillId="0" borderId="10" xfId="2441" applyFont="1" applyFill="1" applyBorder="1" applyAlignment="1">
      <alignment horizontal="center" vertical="center" wrapText="1"/>
    </xf>
    <xf numFmtId="0" fontId="47" fillId="0" borderId="16" xfId="2441" applyFont="1" applyFill="1" applyBorder="1" applyAlignment="1">
      <alignment horizontal="center" vertical="center" wrapText="1"/>
    </xf>
    <xf numFmtId="0" fontId="47" fillId="0" borderId="17" xfId="2441" applyFont="1" applyFill="1" applyBorder="1" applyAlignment="1">
      <alignment horizontal="center" vertical="center" wrapText="1"/>
    </xf>
    <xf numFmtId="0" fontId="47" fillId="0" borderId="16" xfId="2441" applyFont="1" applyFill="1" applyBorder="1" applyAlignment="1">
      <alignment horizontal="left" vertical="center" wrapText="1"/>
    </xf>
    <xf numFmtId="0" fontId="47" fillId="0" borderId="11" xfId="2441" applyFont="1" applyFill="1" applyBorder="1" applyAlignment="1">
      <alignment horizontal="left" vertical="center" wrapText="1"/>
    </xf>
    <xf numFmtId="4" fontId="47" fillId="0" borderId="11" xfId="0" applyNumberFormat="1" applyFont="1" applyFill="1" applyBorder="1" applyAlignment="1">
      <alignment horizontal="center" vertical="center" wrapText="1"/>
    </xf>
    <xf numFmtId="0" fontId="70" fillId="0" borderId="22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0" borderId="21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47" fillId="0" borderId="11" xfId="2441" applyFont="1" applyFill="1" applyBorder="1" applyAlignment="1">
      <alignment horizontal="center" vertical="center" wrapText="1"/>
    </xf>
    <xf numFmtId="4" fontId="38" fillId="0" borderId="13" xfId="0" applyNumberFormat="1" applyFont="1" applyFill="1" applyBorder="1" applyAlignment="1">
      <alignment horizontal="center" vertical="center" wrapText="1"/>
    </xf>
    <xf numFmtId="4" fontId="38" fillId="0" borderId="18" xfId="0" applyNumberFormat="1" applyFont="1" applyFill="1" applyBorder="1" applyAlignment="1">
      <alignment horizontal="center" vertical="center" wrapText="1"/>
    </xf>
    <xf numFmtId="4" fontId="38" fillId="0" borderId="15" xfId="0" applyNumberFormat="1" applyFont="1" applyFill="1" applyBorder="1" applyAlignment="1">
      <alignment horizontal="center" vertical="center" wrapText="1"/>
    </xf>
  </cellXfs>
  <cellStyles count="9863">
    <cellStyle name="20% — акцент1" xfId="1" xr:uid="{00000000-0005-0000-0000-000000000000}"/>
    <cellStyle name="20% - Акцент1 10" xfId="2" xr:uid="{00000000-0005-0000-0000-000001000000}"/>
    <cellStyle name="20% - Акцент1 10 2" xfId="2442" xr:uid="{00000000-0005-0000-0000-000002000000}"/>
    <cellStyle name="20% - Акцент1 10 2 2" xfId="3467" xr:uid="{00000000-0005-0000-0000-000003000000}"/>
    <cellStyle name="20% - Акцент1 10 2 2 2" xfId="5435" xr:uid="{00000000-0005-0000-0000-000004000000}"/>
    <cellStyle name="20% - Акцент1 10 2 2 2 2" xfId="9371" xr:uid="{7EA229C8-3795-4E3E-A520-843C4E4FDB3A}"/>
    <cellStyle name="20% - Акцент1 10 2 2 3" xfId="7403" xr:uid="{F8498DE6-2B64-4FB5-B52D-9005637AC04C}"/>
    <cellStyle name="20% - Акцент1 10 2 3" xfId="4451" xr:uid="{00000000-0005-0000-0000-000005000000}"/>
    <cellStyle name="20% - Акцент1 10 2 3 2" xfId="8387" xr:uid="{357565F2-892C-4057-8ED2-34FF7EC35F17}"/>
    <cellStyle name="20% - Акцент1 10 2 4" xfId="6419" xr:uid="{0C4D21C0-FE94-4433-8CBD-749EEF28777F}"/>
    <cellStyle name="20% - Акцент1 10 3" xfId="2975" xr:uid="{00000000-0005-0000-0000-000006000000}"/>
    <cellStyle name="20% - Акцент1 10 3 2" xfId="4943" xr:uid="{00000000-0005-0000-0000-000007000000}"/>
    <cellStyle name="20% - Акцент1 10 3 2 2" xfId="8879" xr:uid="{C933EC12-06FE-4269-95E7-3D6902670876}"/>
    <cellStyle name="20% - Акцент1 10 3 3" xfId="6911" xr:uid="{9757DDEC-0F55-4C3E-8DC0-6C71193690DB}"/>
    <cellStyle name="20% - Акцент1 10 4" xfId="3959" xr:uid="{00000000-0005-0000-0000-000008000000}"/>
    <cellStyle name="20% - Акцент1 10 4 2" xfId="7895" xr:uid="{93B8AD9D-246A-44F9-BF85-26D545A54712}"/>
    <cellStyle name="20% - Акцент1 10 5" xfId="5927" xr:uid="{DAB31CCF-C3FA-4B33-8CB9-7BBBC51C6047}"/>
    <cellStyle name="20% - Акцент1 11" xfId="3" xr:uid="{00000000-0005-0000-0000-000009000000}"/>
    <cellStyle name="20% - Акцент1 11 2" xfId="2443" xr:uid="{00000000-0005-0000-0000-00000A000000}"/>
    <cellStyle name="20% - Акцент1 11 2 2" xfId="3468" xr:uid="{00000000-0005-0000-0000-00000B000000}"/>
    <cellStyle name="20% - Акцент1 11 2 2 2" xfId="5436" xr:uid="{00000000-0005-0000-0000-00000C000000}"/>
    <cellStyle name="20% - Акцент1 11 2 2 2 2" xfId="9372" xr:uid="{33B5670A-A9B8-49AB-8D71-123AC1C18D22}"/>
    <cellStyle name="20% - Акцент1 11 2 2 3" xfId="7404" xr:uid="{8F63E6E0-53B8-4A36-8C5C-927769064703}"/>
    <cellStyle name="20% - Акцент1 11 2 3" xfId="4452" xr:uid="{00000000-0005-0000-0000-00000D000000}"/>
    <cellStyle name="20% - Акцент1 11 2 3 2" xfId="8388" xr:uid="{F66A0CE7-9C2F-4771-B63F-B954769C11FD}"/>
    <cellStyle name="20% - Акцент1 11 2 4" xfId="6420" xr:uid="{899A726D-F1E5-4E92-B071-4D9ED9E9AB5E}"/>
    <cellStyle name="20% - Акцент1 11 3" xfId="2976" xr:uid="{00000000-0005-0000-0000-00000E000000}"/>
    <cellStyle name="20% - Акцент1 11 3 2" xfId="4944" xr:uid="{00000000-0005-0000-0000-00000F000000}"/>
    <cellStyle name="20% - Акцент1 11 3 2 2" xfId="8880" xr:uid="{9574F5B0-6545-4DB6-BDEB-FB7C00D78160}"/>
    <cellStyle name="20% - Акцент1 11 3 3" xfId="6912" xr:uid="{4FF65592-DBC3-4D02-A51F-2BA5CA37FAD4}"/>
    <cellStyle name="20% - Акцент1 11 4" xfId="3960" xr:uid="{00000000-0005-0000-0000-000010000000}"/>
    <cellStyle name="20% - Акцент1 11 4 2" xfId="7896" xr:uid="{DF77E46F-FC79-49DC-BE48-5A229E10B601}"/>
    <cellStyle name="20% - Акцент1 11 5" xfId="5928" xr:uid="{16DDCF1E-65F9-47CD-9BF4-5D13561F3D4E}"/>
    <cellStyle name="20% - Акцент1 12" xfId="4" xr:uid="{00000000-0005-0000-0000-000011000000}"/>
    <cellStyle name="20% - Акцент1 12 2" xfId="2444" xr:uid="{00000000-0005-0000-0000-000012000000}"/>
    <cellStyle name="20% - Акцент1 12 2 2" xfId="3469" xr:uid="{00000000-0005-0000-0000-000013000000}"/>
    <cellStyle name="20% - Акцент1 12 2 2 2" xfId="5437" xr:uid="{00000000-0005-0000-0000-000014000000}"/>
    <cellStyle name="20% - Акцент1 12 2 2 2 2" xfId="9373" xr:uid="{55E23960-CE99-4A50-89D1-C6FB0D39B775}"/>
    <cellStyle name="20% - Акцент1 12 2 2 3" xfId="7405" xr:uid="{C998E76E-34A6-4730-AB5A-B28219FA2AA1}"/>
    <cellStyle name="20% - Акцент1 12 2 3" xfId="4453" xr:uid="{00000000-0005-0000-0000-000015000000}"/>
    <cellStyle name="20% - Акцент1 12 2 3 2" xfId="8389" xr:uid="{1D4BF96F-2132-4360-BB83-3525BA0AA81B}"/>
    <cellStyle name="20% - Акцент1 12 2 4" xfId="6421" xr:uid="{23BBF1DC-AD39-483D-8F88-6EFA96A9A1EC}"/>
    <cellStyle name="20% - Акцент1 12 3" xfId="2977" xr:uid="{00000000-0005-0000-0000-000016000000}"/>
    <cellStyle name="20% - Акцент1 12 3 2" xfId="4945" xr:uid="{00000000-0005-0000-0000-000017000000}"/>
    <cellStyle name="20% - Акцент1 12 3 2 2" xfId="8881" xr:uid="{C01B2BC4-C541-4B65-A0B9-FD2D938F687A}"/>
    <cellStyle name="20% - Акцент1 12 3 3" xfId="6913" xr:uid="{8CC8883E-0DD4-4ED6-B2EC-B692E1AC7FEA}"/>
    <cellStyle name="20% - Акцент1 12 4" xfId="3961" xr:uid="{00000000-0005-0000-0000-000018000000}"/>
    <cellStyle name="20% - Акцент1 12 4 2" xfId="7897" xr:uid="{2EA6352B-4C34-4918-8C47-0D9C8831F071}"/>
    <cellStyle name="20% - Акцент1 12 5" xfId="5929" xr:uid="{E1ADF296-2E84-4366-9D93-362E8B6FAFE0}"/>
    <cellStyle name="20% - Акцент1 13" xfId="5" xr:uid="{00000000-0005-0000-0000-000019000000}"/>
    <cellStyle name="20% - Акцент1 13 2" xfId="2445" xr:uid="{00000000-0005-0000-0000-00001A000000}"/>
    <cellStyle name="20% - Акцент1 13 2 2" xfId="3470" xr:uid="{00000000-0005-0000-0000-00001B000000}"/>
    <cellStyle name="20% - Акцент1 13 2 2 2" xfId="5438" xr:uid="{00000000-0005-0000-0000-00001C000000}"/>
    <cellStyle name="20% - Акцент1 13 2 2 2 2" xfId="9374" xr:uid="{F2625E45-4E6B-43D4-950C-235D8C8B8A0B}"/>
    <cellStyle name="20% - Акцент1 13 2 2 3" xfId="7406" xr:uid="{32FC180A-5836-4E6D-985B-34435C0A8CD9}"/>
    <cellStyle name="20% - Акцент1 13 2 3" xfId="4454" xr:uid="{00000000-0005-0000-0000-00001D000000}"/>
    <cellStyle name="20% - Акцент1 13 2 3 2" xfId="8390" xr:uid="{11932DFA-A956-43D3-B88A-5A711E0BFBB6}"/>
    <cellStyle name="20% - Акцент1 13 2 4" xfId="6422" xr:uid="{6326F598-BC03-4805-82BC-D20321486DC4}"/>
    <cellStyle name="20% - Акцент1 13 3" xfId="2978" xr:uid="{00000000-0005-0000-0000-00001E000000}"/>
    <cellStyle name="20% - Акцент1 13 3 2" xfId="4946" xr:uid="{00000000-0005-0000-0000-00001F000000}"/>
    <cellStyle name="20% - Акцент1 13 3 2 2" xfId="8882" xr:uid="{367892A7-456D-40FB-A75F-FDCDCBE0E0E4}"/>
    <cellStyle name="20% - Акцент1 13 3 3" xfId="6914" xr:uid="{1FE84649-E990-44C4-9B17-CF2A102ED271}"/>
    <cellStyle name="20% - Акцент1 13 4" xfId="3962" xr:uid="{00000000-0005-0000-0000-000020000000}"/>
    <cellStyle name="20% - Акцент1 13 4 2" xfId="7898" xr:uid="{A61B95D3-1EC3-4782-A3C1-738E90CC3CBF}"/>
    <cellStyle name="20% - Акцент1 13 5" xfId="5930" xr:uid="{C3FF4791-B5C2-480A-91CC-0CCB4C1E9B8D}"/>
    <cellStyle name="20% - Акцент1 14" xfId="6" xr:uid="{00000000-0005-0000-0000-000021000000}"/>
    <cellStyle name="20% - Акцент1 14 2" xfId="2446" xr:uid="{00000000-0005-0000-0000-000022000000}"/>
    <cellStyle name="20% - Акцент1 14 2 2" xfId="3471" xr:uid="{00000000-0005-0000-0000-000023000000}"/>
    <cellStyle name="20% - Акцент1 14 2 2 2" xfId="5439" xr:uid="{00000000-0005-0000-0000-000024000000}"/>
    <cellStyle name="20% - Акцент1 14 2 2 2 2" xfId="9375" xr:uid="{332E7C7D-C67E-48AD-87B8-0688C4FEFF01}"/>
    <cellStyle name="20% - Акцент1 14 2 2 3" xfId="7407" xr:uid="{49BD4AB6-A779-435F-BED2-6C56ACC5AF8D}"/>
    <cellStyle name="20% - Акцент1 14 2 3" xfId="4455" xr:uid="{00000000-0005-0000-0000-000025000000}"/>
    <cellStyle name="20% - Акцент1 14 2 3 2" xfId="8391" xr:uid="{29D773D5-DA2A-4A93-9A96-A59713577AF9}"/>
    <cellStyle name="20% - Акцент1 14 2 4" xfId="6423" xr:uid="{089A0D8B-D05E-4557-93A4-99D5C788E0E3}"/>
    <cellStyle name="20% - Акцент1 14 3" xfId="2979" xr:uid="{00000000-0005-0000-0000-000026000000}"/>
    <cellStyle name="20% - Акцент1 14 3 2" xfId="4947" xr:uid="{00000000-0005-0000-0000-000027000000}"/>
    <cellStyle name="20% - Акцент1 14 3 2 2" xfId="8883" xr:uid="{215C6812-990D-4EE6-9BB4-0587DC53685F}"/>
    <cellStyle name="20% - Акцент1 14 3 3" xfId="6915" xr:uid="{8AB0CCE7-9C42-4A5E-AAD1-123D553D7109}"/>
    <cellStyle name="20% - Акцент1 14 4" xfId="3963" xr:uid="{00000000-0005-0000-0000-000028000000}"/>
    <cellStyle name="20% - Акцент1 14 4 2" xfId="7899" xr:uid="{89DA2E5F-B6D6-4DD4-966A-2D7ED3124BD5}"/>
    <cellStyle name="20% - Акцент1 14 5" xfId="5931" xr:uid="{06EB53CA-4FD0-45E2-BDEC-1995821778E5}"/>
    <cellStyle name="20% - Акцент1 15" xfId="7" xr:uid="{00000000-0005-0000-0000-000029000000}"/>
    <cellStyle name="20% - Акцент1 15 2" xfId="2447" xr:uid="{00000000-0005-0000-0000-00002A000000}"/>
    <cellStyle name="20% - Акцент1 15 2 2" xfId="3472" xr:uid="{00000000-0005-0000-0000-00002B000000}"/>
    <cellStyle name="20% - Акцент1 15 2 2 2" xfId="5440" xr:uid="{00000000-0005-0000-0000-00002C000000}"/>
    <cellStyle name="20% - Акцент1 15 2 2 2 2" xfId="9376" xr:uid="{97238F7D-5B53-4BFC-8458-973339C838DE}"/>
    <cellStyle name="20% - Акцент1 15 2 2 3" xfId="7408" xr:uid="{6AED0C47-FE5B-41E1-B287-3BC22591E434}"/>
    <cellStyle name="20% - Акцент1 15 2 3" xfId="4456" xr:uid="{00000000-0005-0000-0000-00002D000000}"/>
    <cellStyle name="20% - Акцент1 15 2 3 2" xfId="8392" xr:uid="{76DC907E-F9B1-4FF1-840B-AA223B628B66}"/>
    <cellStyle name="20% - Акцент1 15 2 4" xfId="6424" xr:uid="{D76EE92A-C06F-4EFF-874A-72A4F26685C1}"/>
    <cellStyle name="20% - Акцент1 15 3" xfId="2980" xr:uid="{00000000-0005-0000-0000-00002E000000}"/>
    <cellStyle name="20% - Акцент1 15 3 2" xfId="4948" xr:uid="{00000000-0005-0000-0000-00002F000000}"/>
    <cellStyle name="20% - Акцент1 15 3 2 2" xfId="8884" xr:uid="{8A09E650-28ED-4FEC-899B-664A5F5BCCC2}"/>
    <cellStyle name="20% - Акцент1 15 3 3" xfId="6916" xr:uid="{264EA68C-C9E9-4167-A42B-01A8C048FED1}"/>
    <cellStyle name="20% - Акцент1 15 4" xfId="3964" xr:uid="{00000000-0005-0000-0000-000030000000}"/>
    <cellStyle name="20% - Акцент1 15 4 2" xfId="7900" xr:uid="{ABED0F7F-F240-45C5-846C-73D10D85198C}"/>
    <cellStyle name="20% - Акцент1 15 5" xfId="5932" xr:uid="{479D39D1-1CF1-4FC7-BE1D-0BC2AAEC9302}"/>
    <cellStyle name="20% - Акцент1 16" xfId="8" xr:uid="{00000000-0005-0000-0000-000031000000}"/>
    <cellStyle name="20% - Акцент1 16 2" xfId="2448" xr:uid="{00000000-0005-0000-0000-000032000000}"/>
    <cellStyle name="20% - Акцент1 16 2 2" xfId="3473" xr:uid="{00000000-0005-0000-0000-000033000000}"/>
    <cellStyle name="20% - Акцент1 16 2 2 2" xfId="5441" xr:uid="{00000000-0005-0000-0000-000034000000}"/>
    <cellStyle name="20% - Акцент1 16 2 2 2 2" xfId="9377" xr:uid="{4B2980BA-2AA7-4DD3-A93C-2071CF14BBD7}"/>
    <cellStyle name="20% - Акцент1 16 2 2 3" xfId="7409" xr:uid="{8E87DF7B-6004-475C-A3E7-54422AED941F}"/>
    <cellStyle name="20% - Акцент1 16 2 3" xfId="4457" xr:uid="{00000000-0005-0000-0000-000035000000}"/>
    <cellStyle name="20% - Акцент1 16 2 3 2" xfId="8393" xr:uid="{3AFF02AD-8BB7-4584-B002-3BB650205695}"/>
    <cellStyle name="20% - Акцент1 16 2 4" xfId="6425" xr:uid="{E4AE3B30-E303-4446-98B9-78F2BA604BC7}"/>
    <cellStyle name="20% - Акцент1 16 3" xfId="2981" xr:uid="{00000000-0005-0000-0000-000036000000}"/>
    <cellStyle name="20% - Акцент1 16 3 2" xfId="4949" xr:uid="{00000000-0005-0000-0000-000037000000}"/>
    <cellStyle name="20% - Акцент1 16 3 2 2" xfId="8885" xr:uid="{E89E3CD3-DA2E-4476-AD1A-F6C2090EBA4F}"/>
    <cellStyle name="20% - Акцент1 16 3 3" xfId="6917" xr:uid="{0A3D91D6-66C5-49E3-81D2-A7C754F2C613}"/>
    <cellStyle name="20% - Акцент1 16 4" xfId="3965" xr:uid="{00000000-0005-0000-0000-000038000000}"/>
    <cellStyle name="20% - Акцент1 16 4 2" xfId="7901" xr:uid="{C835A3F1-2046-42E3-9B3F-803CD19A325E}"/>
    <cellStyle name="20% - Акцент1 16 5" xfId="5933" xr:uid="{FC0E51C1-AC79-434D-A1B0-E453AEC39FB1}"/>
    <cellStyle name="20% - Акцент1 17" xfId="9" xr:uid="{00000000-0005-0000-0000-000039000000}"/>
    <cellStyle name="20% - Акцент1 17 2" xfId="2449" xr:uid="{00000000-0005-0000-0000-00003A000000}"/>
    <cellStyle name="20% - Акцент1 17 2 2" xfId="3474" xr:uid="{00000000-0005-0000-0000-00003B000000}"/>
    <cellStyle name="20% - Акцент1 17 2 2 2" xfId="5442" xr:uid="{00000000-0005-0000-0000-00003C000000}"/>
    <cellStyle name="20% - Акцент1 17 2 2 2 2" xfId="9378" xr:uid="{122EA360-A40A-40ED-B1D3-F2517277B0B6}"/>
    <cellStyle name="20% - Акцент1 17 2 2 3" xfId="7410" xr:uid="{44276D6B-22C7-4C41-BD22-FB124173863E}"/>
    <cellStyle name="20% - Акцент1 17 2 3" xfId="4458" xr:uid="{00000000-0005-0000-0000-00003D000000}"/>
    <cellStyle name="20% - Акцент1 17 2 3 2" xfId="8394" xr:uid="{8C358E05-EB7E-475B-90BE-A9B30D43DB1E}"/>
    <cellStyle name="20% - Акцент1 17 2 4" xfId="6426" xr:uid="{F852200D-8384-4FA8-BE1A-4DBD00CFB114}"/>
    <cellStyle name="20% - Акцент1 17 3" xfId="2982" xr:uid="{00000000-0005-0000-0000-00003E000000}"/>
    <cellStyle name="20% - Акцент1 17 3 2" xfId="4950" xr:uid="{00000000-0005-0000-0000-00003F000000}"/>
    <cellStyle name="20% - Акцент1 17 3 2 2" xfId="8886" xr:uid="{B644AF43-0740-434A-B620-26AC77EBB268}"/>
    <cellStyle name="20% - Акцент1 17 3 3" xfId="6918" xr:uid="{81079E60-24D8-4253-A14C-45D6DCB170CC}"/>
    <cellStyle name="20% - Акцент1 17 4" xfId="3966" xr:uid="{00000000-0005-0000-0000-000040000000}"/>
    <cellStyle name="20% - Акцент1 17 4 2" xfId="7902" xr:uid="{753A15AC-8899-482C-BB87-25E5F7A88C70}"/>
    <cellStyle name="20% - Акцент1 17 5" xfId="5934" xr:uid="{2BD958B7-1AC5-40BC-92A5-7EA34CCA1057}"/>
    <cellStyle name="20% - Акцент1 18" xfId="10" xr:uid="{00000000-0005-0000-0000-000041000000}"/>
    <cellStyle name="20% - Акцент1 18 2" xfId="2450" xr:uid="{00000000-0005-0000-0000-000042000000}"/>
    <cellStyle name="20% - Акцент1 18 2 2" xfId="3475" xr:uid="{00000000-0005-0000-0000-000043000000}"/>
    <cellStyle name="20% - Акцент1 18 2 2 2" xfId="5443" xr:uid="{00000000-0005-0000-0000-000044000000}"/>
    <cellStyle name="20% - Акцент1 18 2 2 2 2" xfId="9379" xr:uid="{5F38173E-E882-4650-B30A-2CAD151CC14C}"/>
    <cellStyle name="20% - Акцент1 18 2 2 3" xfId="7411" xr:uid="{96646555-2EC5-4FE4-A6B4-E01CE0041E59}"/>
    <cellStyle name="20% - Акцент1 18 2 3" xfId="4459" xr:uid="{00000000-0005-0000-0000-000045000000}"/>
    <cellStyle name="20% - Акцент1 18 2 3 2" xfId="8395" xr:uid="{89FF96CA-F478-4CDD-A518-8A00E1C33D57}"/>
    <cellStyle name="20% - Акцент1 18 2 4" xfId="6427" xr:uid="{E28C46FB-45A7-4469-BEC0-CBAC59765542}"/>
    <cellStyle name="20% - Акцент1 18 3" xfId="2983" xr:uid="{00000000-0005-0000-0000-000046000000}"/>
    <cellStyle name="20% - Акцент1 18 3 2" xfId="4951" xr:uid="{00000000-0005-0000-0000-000047000000}"/>
    <cellStyle name="20% - Акцент1 18 3 2 2" xfId="8887" xr:uid="{CF0D907E-D2F1-402F-9305-175C692D15CD}"/>
    <cellStyle name="20% - Акцент1 18 3 3" xfId="6919" xr:uid="{AE617EBF-E967-4C96-890F-D1B9F9066860}"/>
    <cellStyle name="20% - Акцент1 18 4" xfId="3967" xr:uid="{00000000-0005-0000-0000-000048000000}"/>
    <cellStyle name="20% - Акцент1 18 4 2" xfId="7903" xr:uid="{5139C183-2760-491A-B203-DDFD6E26CBDA}"/>
    <cellStyle name="20% - Акцент1 18 5" xfId="5935" xr:uid="{5405AD33-2E8B-42B7-B97C-B7CD9814A50F}"/>
    <cellStyle name="20% - Акцент1 19" xfId="11" xr:uid="{00000000-0005-0000-0000-000049000000}"/>
    <cellStyle name="20% - Акцент1 19 2" xfId="2451" xr:uid="{00000000-0005-0000-0000-00004A000000}"/>
    <cellStyle name="20% - Акцент1 19 2 2" xfId="3476" xr:uid="{00000000-0005-0000-0000-00004B000000}"/>
    <cellStyle name="20% - Акцент1 19 2 2 2" xfId="5444" xr:uid="{00000000-0005-0000-0000-00004C000000}"/>
    <cellStyle name="20% - Акцент1 19 2 2 2 2" xfId="9380" xr:uid="{40B6165C-690C-4240-A571-5B15C3843EF2}"/>
    <cellStyle name="20% - Акцент1 19 2 2 3" xfId="7412" xr:uid="{EFD02436-B819-4854-BA8F-1F7879C114DB}"/>
    <cellStyle name="20% - Акцент1 19 2 3" xfId="4460" xr:uid="{00000000-0005-0000-0000-00004D000000}"/>
    <cellStyle name="20% - Акцент1 19 2 3 2" xfId="8396" xr:uid="{FF4914A7-2BBB-4E0F-BD61-480289C2F867}"/>
    <cellStyle name="20% - Акцент1 19 2 4" xfId="6428" xr:uid="{29C6DB02-42B1-4363-A457-CB4F01445CD1}"/>
    <cellStyle name="20% - Акцент1 19 3" xfId="2984" xr:uid="{00000000-0005-0000-0000-00004E000000}"/>
    <cellStyle name="20% - Акцент1 19 3 2" xfId="4952" xr:uid="{00000000-0005-0000-0000-00004F000000}"/>
    <cellStyle name="20% - Акцент1 19 3 2 2" xfId="8888" xr:uid="{4569250A-0525-410D-AA22-5233E525172F}"/>
    <cellStyle name="20% - Акцент1 19 3 3" xfId="6920" xr:uid="{EF30643C-DCD7-4D8D-95BA-98FE3FC5D566}"/>
    <cellStyle name="20% - Акцент1 19 4" xfId="3968" xr:uid="{00000000-0005-0000-0000-000050000000}"/>
    <cellStyle name="20% - Акцент1 19 4 2" xfId="7904" xr:uid="{72B2F2D6-A772-44DE-8857-E52D4E2C59C0}"/>
    <cellStyle name="20% - Акцент1 19 5" xfId="5936" xr:uid="{E150FBB7-3199-408C-9F4A-FAA29E0929E8}"/>
    <cellStyle name="20% - Акцент1 2" xfId="12" xr:uid="{00000000-0005-0000-0000-000051000000}"/>
    <cellStyle name="20% — акцент1 2" xfId="13" xr:uid="{00000000-0005-0000-0000-000052000000}"/>
    <cellStyle name="20% - Акцент1 2_Приложение 1" xfId="14" xr:uid="{00000000-0005-0000-0000-000053000000}"/>
    <cellStyle name="20% — акцент1 2_Приложение 1" xfId="15" xr:uid="{00000000-0005-0000-0000-000054000000}"/>
    <cellStyle name="20% - Акцент1 2_Приложение 1_1" xfId="16" xr:uid="{00000000-0005-0000-0000-000055000000}"/>
    <cellStyle name="20% — акцент1 2_Приложение 2" xfId="17" xr:uid="{00000000-0005-0000-0000-000056000000}"/>
    <cellStyle name="20% - Акцент1 2_Приложение 2_1" xfId="18" xr:uid="{00000000-0005-0000-0000-000057000000}"/>
    <cellStyle name="20% — акцент1 2_Стоимость" xfId="19" xr:uid="{00000000-0005-0000-0000-000058000000}"/>
    <cellStyle name="20% - Акцент1 2_Стоимость_1" xfId="20" xr:uid="{00000000-0005-0000-0000-000059000000}"/>
    <cellStyle name="20% — акцент1 2_Стоимость_1" xfId="21" xr:uid="{00000000-0005-0000-0000-00005A000000}"/>
    <cellStyle name="20% - Акцент1 2_Стоимость_Стоимость" xfId="22" xr:uid="{00000000-0005-0000-0000-00005B000000}"/>
    <cellStyle name="20% — акцент1 2_Стоимость_Стоимость" xfId="23" xr:uid="{00000000-0005-0000-0000-00005C000000}"/>
    <cellStyle name="20% - Акцент1 20" xfId="24" xr:uid="{00000000-0005-0000-0000-00005D000000}"/>
    <cellStyle name="20% - Акцент1 20 2" xfId="2452" xr:uid="{00000000-0005-0000-0000-00005E000000}"/>
    <cellStyle name="20% - Акцент1 20 2 2" xfId="3477" xr:uid="{00000000-0005-0000-0000-00005F000000}"/>
    <cellStyle name="20% - Акцент1 20 2 2 2" xfId="5445" xr:uid="{00000000-0005-0000-0000-000060000000}"/>
    <cellStyle name="20% - Акцент1 20 2 2 2 2" xfId="9381" xr:uid="{F4C26940-92E2-4954-9460-2BFD82CF59C4}"/>
    <cellStyle name="20% - Акцент1 20 2 2 3" xfId="7413" xr:uid="{10AE2988-DE88-4B33-8913-E45D6012D671}"/>
    <cellStyle name="20% - Акцент1 20 2 3" xfId="4461" xr:uid="{00000000-0005-0000-0000-000061000000}"/>
    <cellStyle name="20% - Акцент1 20 2 3 2" xfId="8397" xr:uid="{BCF187A8-B080-4B01-8FF3-AC1571D1655B}"/>
    <cellStyle name="20% - Акцент1 20 2 4" xfId="6429" xr:uid="{11E6390D-D638-45ED-80AD-05C66CC4E47F}"/>
    <cellStyle name="20% - Акцент1 20 3" xfId="2985" xr:uid="{00000000-0005-0000-0000-000062000000}"/>
    <cellStyle name="20% - Акцент1 20 3 2" xfId="4953" xr:uid="{00000000-0005-0000-0000-000063000000}"/>
    <cellStyle name="20% - Акцент1 20 3 2 2" xfId="8889" xr:uid="{594E831B-561D-443A-9566-13B00094D876}"/>
    <cellStyle name="20% - Акцент1 20 3 3" xfId="6921" xr:uid="{6E8B89EE-A41A-463A-8CC6-3F0DAEC941EB}"/>
    <cellStyle name="20% - Акцент1 20 4" xfId="3969" xr:uid="{00000000-0005-0000-0000-000064000000}"/>
    <cellStyle name="20% - Акцент1 20 4 2" xfId="7905" xr:uid="{FB51A5B4-3876-42F9-B0D8-4DF40C8FD1B4}"/>
    <cellStyle name="20% - Акцент1 20 5" xfId="5937" xr:uid="{FD943175-8CE3-4FD7-9E16-0DB3A48FB73C}"/>
    <cellStyle name="20% - Акцент1 21" xfId="25" xr:uid="{00000000-0005-0000-0000-000065000000}"/>
    <cellStyle name="20% - Акцент1 21 2" xfId="2453" xr:uid="{00000000-0005-0000-0000-000066000000}"/>
    <cellStyle name="20% - Акцент1 21 2 2" xfId="3478" xr:uid="{00000000-0005-0000-0000-000067000000}"/>
    <cellStyle name="20% - Акцент1 21 2 2 2" xfId="5446" xr:uid="{00000000-0005-0000-0000-000068000000}"/>
    <cellStyle name="20% - Акцент1 21 2 2 2 2" xfId="9382" xr:uid="{3CE9DB22-8123-48C5-BDF9-8AFEB3AFB4E6}"/>
    <cellStyle name="20% - Акцент1 21 2 2 3" xfId="7414" xr:uid="{9F9ABD19-FBDD-4BF5-8118-CA5EB83C2B70}"/>
    <cellStyle name="20% - Акцент1 21 2 3" xfId="4462" xr:uid="{00000000-0005-0000-0000-000069000000}"/>
    <cellStyle name="20% - Акцент1 21 2 3 2" xfId="8398" xr:uid="{80B726A1-FECF-46BD-AFA5-5AA0B54DA384}"/>
    <cellStyle name="20% - Акцент1 21 2 4" xfId="6430" xr:uid="{2B8081B1-D7B2-483C-B74E-DCCB6AE2224B}"/>
    <cellStyle name="20% - Акцент1 21 3" xfId="2986" xr:uid="{00000000-0005-0000-0000-00006A000000}"/>
    <cellStyle name="20% - Акцент1 21 3 2" xfId="4954" xr:uid="{00000000-0005-0000-0000-00006B000000}"/>
    <cellStyle name="20% - Акцент1 21 3 2 2" xfId="8890" xr:uid="{C1A0524E-05D0-4786-8F70-8886CADB9714}"/>
    <cellStyle name="20% - Акцент1 21 3 3" xfId="6922" xr:uid="{6C25B25C-1887-40BE-B96C-FD61B9236F00}"/>
    <cellStyle name="20% - Акцент1 21 4" xfId="3970" xr:uid="{00000000-0005-0000-0000-00006C000000}"/>
    <cellStyle name="20% - Акцент1 21 4 2" xfId="7906" xr:uid="{4C4B7140-AE77-4A31-BFD4-25691E3E0C81}"/>
    <cellStyle name="20% - Акцент1 21 5" xfId="5938" xr:uid="{FCE3B898-A834-4201-9268-A7FC4561C227}"/>
    <cellStyle name="20% - Акцент1 22" xfId="26" xr:uid="{00000000-0005-0000-0000-00006D000000}"/>
    <cellStyle name="20% - Акцент1 22 2" xfId="2454" xr:uid="{00000000-0005-0000-0000-00006E000000}"/>
    <cellStyle name="20% - Акцент1 22 2 2" xfId="3479" xr:uid="{00000000-0005-0000-0000-00006F000000}"/>
    <cellStyle name="20% - Акцент1 22 2 2 2" xfId="5447" xr:uid="{00000000-0005-0000-0000-000070000000}"/>
    <cellStyle name="20% - Акцент1 22 2 2 2 2" xfId="9383" xr:uid="{00F089DD-96BA-4987-A397-BD73861D207B}"/>
    <cellStyle name="20% - Акцент1 22 2 2 3" xfId="7415" xr:uid="{A5DAC513-0A3E-4FF8-B95E-6F3FCC67E68E}"/>
    <cellStyle name="20% - Акцент1 22 2 3" xfId="4463" xr:uid="{00000000-0005-0000-0000-000071000000}"/>
    <cellStyle name="20% - Акцент1 22 2 3 2" xfId="8399" xr:uid="{C04DF66D-F91F-4067-8CA2-016E41DC97D7}"/>
    <cellStyle name="20% - Акцент1 22 2 4" xfId="6431" xr:uid="{47E94FA1-6D40-45A6-83AE-222E112B3A97}"/>
    <cellStyle name="20% - Акцент1 22 3" xfId="2987" xr:uid="{00000000-0005-0000-0000-000072000000}"/>
    <cellStyle name="20% - Акцент1 22 3 2" xfId="4955" xr:uid="{00000000-0005-0000-0000-000073000000}"/>
    <cellStyle name="20% - Акцент1 22 3 2 2" xfId="8891" xr:uid="{E4E9AB1F-D4A2-4125-B915-9F03287F2A6E}"/>
    <cellStyle name="20% - Акцент1 22 3 3" xfId="6923" xr:uid="{8C4C500F-B76C-4C30-A224-658C72BEE033}"/>
    <cellStyle name="20% - Акцент1 22 4" xfId="3971" xr:uid="{00000000-0005-0000-0000-000074000000}"/>
    <cellStyle name="20% - Акцент1 22 4 2" xfId="7907" xr:uid="{16A7E5A0-DA0A-432E-8B50-D12E8ED6EB23}"/>
    <cellStyle name="20% - Акцент1 22 5" xfId="5939" xr:uid="{BCB53480-F7AF-4919-A486-628CDF78FDAB}"/>
    <cellStyle name="20% - Акцент1 23" xfId="27" xr:uid="{00000000-0005-0000-0000-000075000000}"/>
    <cellStyle name="20% - Акцент1 23 2" xfId="2455" xr:uid="{00000000-0005-0000-0000-000076000000}"/>
    <cellStyle name="20% - Акцент1 23 2 2" xfId="3480" xr:uid="{00000000-0005-0000-0000-000077000000}"/>
    <cellStyle name="20% - Акцент1 23 2 2 2" xfId="5448" xr:uid="{00000000-0005-0000-0000-000078000000}"/>
    <cellStyle name="20% - Акцент1 23 2 2 2 2" xfId="9384" xr:uid="{B1E9C75D-B5D6-4544-8358-2FA5DEF99F03}"/>
    <cellStyle name="20% - Акцент1 23 2 2 3" xfId="7416" xr:uid="{951E9351-4921-4EE0-AAD1-596A768464DE}"/>
    <cellStyle name="20% - Акцент1 23 2 3" xfId="4464" xr:uid="{00000000-0005-0000-0000-000079000000}"/>
    <cellStyle name="20% - Акцент1 23 2 3 2" xfId="8400" xr:uid="{B5A42AE0-783F-4E6F-A356-9DC5325F1C35}"/>
    <cellStyle name="20% - Акцент1 23 2 4" xfId="6432" xr:uid="{EE57FC67-8F26-4322-94BD-C967FFABCF75}"/>
    <cellStyle name="20% - Акцент1 23 3" xfId="2988" xr:uid="{00000000-0005-0000-0000-00007A000000}"/>
    <cellStyle name="20% - Акцент1 23 3 2" xfId="4956" xr:uid="{00000000-0005-0000-0000-00007B000000}"/>
    <cellStyle name="20% - Акцент1 23 3 2 2" xfId="8892" xr:uid="{0024CC87-363C-4DFD-B012-DFC273BD292C}"/>
    <cellStyle name="20% - Акцент1 23 3 3" xfId="6924" xr:uid="{CA6894B1-5A74-47A0-B601-7BE066A0143B}"/>
    <cellStyle name="20% - Акцент1 23 4" xfId="3972" xr:uid="{00000000-0005-0000-0000-00007C000000}"/>
    <cellStyle name="20% - Акцент1 23 4 2" xfId="7908" xr:uid="{A1FDCC57-EE11-47EE-A628-DBB39110992A}"/>
    <cellStyle name="20% - Акцент1 23 5" xfId="5940" xr:uid="{7EFAD6A0-95B9-4047-8AC0-2427A59048B4}"/>
    <cellStyle name="20% - Акцент1 24" xfId="28" xr:uid="{00000000-0005-0000-0000-00007D000000}"/>
    <cellStyle name="20% - Акцент1 24 2" xfId="2456" xr:uid="{00000000-0005-0000-0000-00007E000000}"/>
    <cellStyle name="20% - Акцент1 24 2 2" xfId="3481" xr:uid="{00000000-0005-0000-0000-00007F000000}"/>
    <cellStyle name="20% - Акцент1 24 2 2 2" xfId="5449" xr:uid="{00000000-0005-0000-0000-000080000000}"/>
    <cellStyle name="20% - Акцент1 24 2 2 2 2" xfId="9385" xr:uid="{A29177BA-1AF9-4151-A07A-F432170E2E04}"/>
    <cellStyle name="20% - Акцент1 24 2 2 3" xfId="7417" xr:uid="{7250C385-2711-4C0B-AE91-0607766F7E2E}"/>
    <cellStyle name="20% - Акцент1 24 2 3" xfId="4465" xr:uid="{00000000-0005-0000-0000-000081000000}"/>
    <cellStyle name="20% - Акцент1 24 2 3 2" xfId="8401" xr:uid="{B9BEBA97-7C32-4245-84C9-FEB1076EBCBC}"/>
    <cellStyle name="20% - Акцент1 24 2 4" xfId="6433" xr:uid="{3E65BB2A-6394-46CA-968D-14F7715BC6B1}"/>
    <cellStyle name="20% - Акцент1 24 3" xfId="2989" xr:uid="{00000000-0005-0000-0000-000082000000}"/>
    <cellStyle name="20% - Акцент1 24 3 2" xfId="4957" xr:uid="{00000000-0005-0000-0000-000083000000}"/>
    <cellStyle name="20% - Акцент1 24 3 2 2" xfId="8893" xr:uid="{0B3515C3-F86A-471F-B9CB-41BFB9F00EFD}"/>
    <cellStyle name="20% - Акцент1 24 3 3" xfId="6925" xr:uid="{4946D7F3-0681-480B-B064-63CA4A43307B}"/>
    <cellStyle name="20% - Акцент1 24 4" xfId="3973" xr:uid="{00000000-0005-0000-0000-000084000000}"/>
    <cellStyle name="20% - Акцент1 24 4 2" xfId="7909" xr:uid="{29370A35-ACEB-4DE9-9DF1-42A443FA54F3}"/>
    <cellStyle name="20% - Акцент1 24 5" xfId="5941" xr:uid="{FBD6CFF6-50A9-4C96-8F3D-C8D910B5F4A5}"/>
    <cellStyle name="20% - Акцент1 25" xfId="29" xr:uid="{00000000-0005-0000-0000-000085000000}"/>
    <cellStyle name="20% - Акцент1 25 2" xfId="2457" xr:uid="{00000000-0005-0000-0000-000086000000}"/>
    <cellStyle name="20% - Акцент1 25 2 2" xfId="3482" xr:uid="{00000000-0005-0000-0000-000087000000}"/>
    <cellStyle name="20% - Акцент1 25 2 2 2" xfId="5450" xr:uid="{00000000-0005-0000-0000-000088000000}"/>
    <cellStyle name="20% - Акцент1 25 2 2 2 2" xfId="9386" xr:uid="{BA16037B-C144-41FA-A273-48A959B4485B}"/>
    <cellStyle name="20% - Акцент1 25 2 2 3" xfId="7418" xr:uid="{E22ADE8D-9351-44D9-87AA-0BCCEA4C0D9B}"/>
    <cellStyle name="20% - Акцент1 25 2 3" xfId="4466" xr:uid="{00000000-0005-0000-0000-000089000000}"/>
    <cellStyle name="20% - Акцент1 25 2 3 2" xfId="8402" xr:uid="{9C009078-D2B6-4C08-8FC0-87C9C9480D17}"/>
    <cellStyle name="20% - Акцент1 25 2 4" xfId="6434" xr:uid="{80632CE6-F521-418D-80B8-5F386ECC1B08}"/>
    <cellStyle name="20% - Акцент1 25 3" xfId="2990" xr:uid="{00000000-0005-0000-0000-00008A000000}"/>
    <cellStyle name="20% - Акцент1 25 3 2" xfId="4958" xr:uid="{00000000-0005-0000-0000-00008B000000}"/>
    <cellStyle name="20% - Акцент1 25 3 2 2" xfId="8894" xr:uid="{ED9CD2AD-2DD5-4CBE-9A1D-32B07EADD865}"/>
    <cellStyle name="20% - Акцент1 25 3 3" xfId="6926" xr:uid="{3E35E89A-8937-4C7A-B893-6B4D48D1C000}"/>
    <cellStyle name="20% - Акцент1 25 4" xfId="3974" xr:uid="{00000000-0005-0000-0000-00008C000000}"/>
    <cellStyle name="20% - Акцент1 25 4 2" xfId="7910" xr:uid="{3BFE7DB1-0D29-43F1-85FE-EE41D047F7D7}"/>
    <cellStyle name="20% - Акцент1 25 5" xfId="5942" xr:uid="{2D974C2D-6ADF-42DB-9AA2-AE5302D0429A}"/>
    <cellStyle name="20% - Акцент1 26" xfId="30" xr:uid="{00000000-0005-0000-0000-00008D000000}"/>
    <cellStyle name="20% - Акцент1 26 2" xfId="2458" xr:uid="{00000000-0005-0000-0000-00008E000000}"/>
    <cellStyle name="20% - Акцент1 26 2 2" xfId="3483" xr:uid="{00000000-0005-0000-0000-00008F000000}"/>
    <cellStyle name="20% - Акцент1 26 2 2 2" xfId="5451" xr:uid="{00000000-0005-0000-0000-000090000000}"/>
    <cellStyle name="20% - Акцент1 26 2 2 2 2" xfId="9387" xr:uid="{1B7EDECE-19FD-4B00-80D5-914E6AAE570E}"/>
    <cellStyle name="20% - Акцент1 26 2 2 3" xfId="7419" xr:uid="{196122E9-D65C-4674-8D9F-B063939707D5}"/>
    <cellStyle name="20% - Акцент1 26 2 3" xfId="4467" xr:uid="{00000000-0005-0000-0000-000091000000}"/>
    <cellStyle name="20% - Акцент1 26 2 3 2" xfId="8403" xr:uid="{F27ED4EA-E29A-4760-9D6B-F5741AB2B6C7}"/>
    <cellStyle name="20% - Акцент1 26 2 4" xfId="6435" xr:uid="{BF08C52E-E06E-4630-83B1-6225625D0B4C}"/>
    <cellStyle name="20% - Акцент1 26 3" xfId="2991" xr:uid="{00000000-0005-0000-0000-000092000000}"/>
    <cellStyle name="20% - Акцент1 26 3 2" xfId="4959" xr:uid="{00000000-0005-0000-0000-000093000000}"/>
    <cellStyle name="20% - Акцент1 26 3 2 2" xfId="8895" xr:uid="{651F5E07-DE3B-4FB8-B9E1-7108565FE52B}"/>
    <cellStyle name="20% - Акцент1 26 3 3" xfId="6927" xr:uid="{CC5935E6-8A1E-4581-AE18-D879CEABB5D4}"/>
    <cellStyle name="20% - Акцент1 26 4" xfId="3975" xr:uid="{00000000-0005-0000-0000-000094000000}"/>
    <cellStyle name="20% - Акцент1 26 4 2" xfId="7911" xr:uid="{A4AF57D2-0FD1-4DE2-BC02-99A1D2100408}"/>
    <cellStyle name="20% - Акцент1 26 5" xfId="5943" xr:uid="{B8373794-217F-4F06-9687-EE708AACF02D}"/>
    <cellStyle name="20% - Акцент1 27" xfId="31" xr:uid="{00000000-0005-0000-0000-000095000000}"/>
    <cellStyle name="20% - Акцент1 27 2" xfId="2459" xr:uid="{00000000-0005-0000-0000-000096000000}"/>
    <cellStyle name="20% - Акцент1 27 2 2" xfId="3484" xr:uid="{00000000-0005-0000-0000-000097000000}"/>
    <cellStyle name="20% - Акцент1 27 2 2 2" xfId="5452" xr:uid="{00000000-0005-0000-0000-000098000000}"/>
    <cellStyle name="20% - Акцент1 27 2 2 2 2" xfId="9388" xr:uid="{CCFC09C6-23E1-486B-814D-ABE7619A4C44}"/>
    <cellStyle name="20% - Акцент1 27 2 2 3" xfId="7420" xr:uid="{A46788CB-F3D8-49F7-B94E-68E8C5C0E274}"/>
    <cellStyle name="20% - Акцент1 27 2 3" xfId="4468" xr:uid="{00000000-0005-0000-0000-000099000000}"/>
    <cellStyle name="20% - Акцент1 27 2 3 2" xfId="8404" xr:uid="{DA54766A-66BF-4D77-AC12-C2A2808A6ACD}"/>
    <cellStyle name="20% - Акцент1 27 2 4" xfId="6436" xr:uid="{AE2D9DE0-2201-4451-B36B-00B005C0821B}"/>
    <cellStyle name="20% - Акцент1 27 3" xfId="2992" xr:uid="{00000000-0005-0000-0000-00009A000000}"/>
    <cellStyle name="20% - Акцент1 27 3 2" xfId="4960" xr:uid="{00000000-0005-0000-0000-00009B000000}"/>
    <cellStyle name="20% - Акцент1 27 3 2 2" xfId="8896" xr:uid="{0D41D527-0244-424B-A664-6734C573B565}"/>
    <cellStyle name="20% - Акцент1 27 3 3" xfId="6928" xr:uid="{0E4B6083-95A7-4026-B6CC-8B71A7665295}"/>
    <cellStyle name="20% - Акцент1 27 4" xfId="3976" xr:uid="{00000000-0005-0000-0000-00009C000000}"/>
    <cellStyle name="20% - Акцент1 27 4 2" xfId="7912" xr:uid="{9D536024-0AE7-4A81-8683-4B6BC77A8180}"/>
    <cellStyle name="20% - Акцент1 27 5" xfId="5944" xr:uid="{C84964F2-6BC6-4272-B3C0-EF713C1D8C77}"/>
    <cellStyle name="20% - Акцент1 28" xfId="32" xr:uid="{00000000-0005-0000-0000-00009D000000}"/>
    <cellStyle name="20% - Акцент1 28 2" xfId="2460" xr:uid="{00000000-0005-0000-0000-00009E000000}"/>
    <cellStyle name="20% - Акцент1 28 2 2" xfId="3485" xr:uid="{00000000-0005-0000-0000-00009F000000}"/>
    <cellStyle name="20% - Акцент1 28 2 2 2" xfId="5453" xr:uid="{00000000-0005-0000-0000-0000A0000000}"/>
    <cellStyle name="20% - Акцент1 28 2 2 2 2" xfId="9389" xr:uid="{817A5EFA-D276-4701-8C75-97566D8162B6}"/>
    <cellStyle name="20% - Акцент1 28 2 2 3" xfId="7421" xr:uid="{C65FC5CA-D994-4085-A71C-9886B792D5E4}"/>
    <cellStyle name="20% - Акцент1 28 2 3" xfId="4469" xr:uid="{00000000-0005-0000-0000-0000A1000000}"/>
    <cellStyle name="20% - Акцент1 28 2 3 2" xfId="8405" xr:uid="{DF258589-4B9C-44D8-9284-E318B311C2F6}"/>
    <cellStyle name="20% - Акцент1 28 2 4" xfId="6437" xr:uid="{53F234A5-E303-4EF5-91E6-B520508BD8FD}"/>
    <cellStyle name="20% - Акцент1 28 3" xfId="2993" xr:uid="{00000000-0005-0000-0000-0000A2000000}"/>
    <cellStyle name="20% - Акцент1 28 3 2" xfId="4961" xr:uid="{00000000-0005-0000-0000-0000A3000000}"/>
    <cellStyle name="20% - Акцент1 28 3 2 2" xfId="8897" xr:uid="{B3D2528B-656F-42C1-B7D6-8F9B458BBA28}"/>
    <cellStyle name="20% - Акцент1 28 3 3" xfId="6929" xr:uid="{B827EB8A-DB11-4D84-9744-B5FC44233F19}"/>
    <cellStyle name="20% - Акцент1 28 4" xfId="3977" xr:uid="{00000000-0005-0000-0000-0000A4000000}"/>
    <cellStyle name="20% - Акцент1 28 4 2" xfId="7913" xr:uid="{894962D0-1122-4B3A-8905-5FC9B83D2FDC}"/>
    <cellStyle name="20% - Акцент1 28 5" xfId="5945" xr:uid="{6C3362A9-680D-48F1-AB04-7FD82C63AEB4}"/>
    <cellStyle name="20% - Акцент1 29" xfId="33" xr:uid="{00000000-0005-0000-0000-0000A5000000}"/>
    <cellStyle name="20% - Акцент1 29 2" xfId="2461" xr:uid="{00000000-0005-0000-0000-0000A6000000}"/>
    <cellStyle name="20% - Акцент1 29 2 2" xfId="3486" xr:uid="{00000000-0005-0000-0000-0000A7000000}"/>
    <cellStyle name="20% - Акцент1 29 2 2 2" xfId="5454" xr:uid="{00000000-0005-0000-0000-0000A8000000}"/>
    <cellStyle name="20% - Акцент1 29 2 2 2 2" xfId="9390" xr:uid="{D2400A93-2298-4EF8-9CD7-146A8053A97B}"/>
    <cellStyle name="20% - Акцент1 29 2 2 3" xfId="7422" xr:uid="{B349560C-4571-46E6-9AAC-AB7B98164A40}"/>
    <cellStyle name="20% - Акцент1 29 2 3" xfId="4470" xr:uid="{00000000-0005-0000-0000-0000A9000000}"/>
    <cellStyle name="20% - Акцент1 29 2 3 2" xfId="8406" xr:uid="{B2BC3A75-BCFC-443D-8757-EC9521377133}"/>
    <cellStyle name="20% - Акцент1 29 2 4" xfId="6438" xr:uid="{BFD80AEA-7168-43F1-AA60-044D3394F091}"/>
    <cellStyle name="20% - Акцент1 29 3" xfId="2994" xr:uid="{00000000-0005-0000-0000-0000AA000000}"/>
    <cellStyle name="20% - Акцент1 29 3 2" xfId="4962" xr:uid="{00000000-0005-0000-0000-0000AB000000}"/>
    <cellStyle name="20% - Акцент1 29 3 2 2" xfId="8898" xr:uid="{EF0AEC2A-0AE7-40C3-B1A1-F046DD220AB9}"/>
    <cellStyle name="20% - Акцент1 29 3 3" xfId="6930" xr:uid="{77D50BC5-B0A0-4116-9506-CC8268512C88}"/>
    <cellStyle name="20% - Акцент1 29 4" xfId="3978" xr:uid="{00000000-0005-0000-0000-0000AC000000}"/>
    <cellStyle name="20% - Акцент1 29 4 2" xfId="7914" xr:uid="{9DDAD81A-B7C7-4446-A2E7-20E08A8D9378}"/>
    <cellStyle name="20% - Акцент1 29 5" xfId="5946" xr:uid="{0A76DA5D-2E37-42F8-995E-6912EC8487F2}"/>
    <cellStyle name="20% - Акцент1 3" xfId="34" xr:uid="{00000000-0005-0000-0000-0000AD000000}"/>
    <cellStyle name="20% — акцент1 3" xfId="35" xr:uid="{00000000-0005-0000-0000-0000AE000000}"/>
    <cellStyle name="20% - Акцент1 3_Приложение 1" xfId="36" xr:uid="{00000000-0005-0000-0000-0000AF000000}"/>
    <cellStyle name="20% — акцент1 3_Приложение 1" xfId="37" xr:uid="{00000000-0005-0000-0000-0000B0000000}"/>
    <cellStyle name="20% - Акцент1 3_Приложение 1_1" xfId="38" xr:uid="{00000000-0005-0000-0000-0000B1000000}"/>
    <cellStyle name="20% — акцент1 3_Приложение 2" xfId="39" xr:uid="{00000000-0005-0000-0000-0000B2000000}"/>
    <cellStyle name="20% - Акцент1 3_Приложение 2_1" xfId="40" xr:uid="{00000000-0005-0000-0000-0000B3000000}"/>
    <cellStyle name="20% — акцент1 3_Стоимость" xfId="41" xr:uid="{00000000-0005-0000-0000-0000B4000000}"/>
    <cellStyle name="20% - Акцент1 3_Стоимость_1" xfId="42" xr:uid="{00000000-0005-0000-0000-0000B5000000}"/>
    <cellStyle name="20% — акцент1 3_Стоимость_1" xfId="43" xr:uid="{00000000-0005-0000-0000-0000B6000000}"/>
    <cellStyle name="20% - Акцент1 3_Стоимость_Стоимость" xfId="44" xr:uid="{00000000-0005-0000-0000-0000B7000000}"/>
    <cellStyle name="20% — акцент1 3_Стоимость_Стоимость" xfId="45" xr:uid="{00000000-0005-0000-0000-0000B8000000}"/>
    <cellStyle name="20% - Акцент1 30" xfId="46" xr:uid="{00000000-0005-0000-0000-0000B9000000}"/>
    <cellStyle name="20% - Акцент1 30 2" xfId="2462" xr:uid="{00000000-0005-0000-0000-0000BA000000}"/>
    <cellStyle name="20% - Акцент1 30 2 2" xfId="3487" xr:uid="{00000000-0005-0000-0000-0000BB000000}"/>
    <cellStyle name="20% - Акцент1 30 2 2 2" xfId="5455" xr:uid="{00000000-0005-0000-0000-0000BC000000}"/>
    <cellStyle name="20% - Акцент1 30 2 2 2 2" xfId="9391" xr:uid="{9B2F7F47-EC61-43FF-A0E8-BF934C1E5757}"/>
    <cellStyle name="20% - Акцент1 30 2 2 3" xfId="7423" xr:uid="{68F3F52A-C46D-4BB1-95DF-E77645D8F75D}"/>
    <cellStyle name="20% - Акцент1 30 2 3" xfId="4471" xr:uid="{00000000-0005-0000-0000-0000BD000000}"/>
    <cellStyle name="20% - Акцент1 30 2 3 2" xfId="8407" xr:uid="{34CD95FA-458C-4074-A054-D32E522A5D91}"/>
    <cellStyle name="20% - Акцент1 30 2 4" xfId="6439" xr:uid="{717B3956-75E5-4608-ADCE-20F57AAC7BDE}"/>
    <cellStyle name="20% - Акцент1 30 3" xfId="2995" xr:uid="{00000000-0005-0000-0000-0000BE000000}"/>
    <cellStyle name="20% - Акцент1 30 3 2" xfId="4963" xr:uid="{00000000-0005-0000-0000-0000BF000000}"/>
    <cellStyle name="20% - Акцент1 30 3 2 2" xfId="8899" xr:uid="{FD778642-9BB6-4BA5-88B8-59E6CB1CFE25}"/>
    <cellStyle name="20% - Акцент1 30 3 3" xfId="6931" xr:uid="{86B49C36-B31F-4D5E-A35E-B3F2F7F94909}"/>
    <cellStyle name="20% - Акцент1 30 4" xfId="3979" xr:uid="{00000000-0005-0000-0000-0000C0000000}"/>
    <cellStyle name="20% - Акцент1 30 4 2" xfId="7915" xr:uid="{A6C135BA-6F3A-443B-8A18-3762A76EB7F3}"/>
    <cellStyle name="20% - Акцент1 30 5" xfId="5947" xr:uid="{FC09E656-7244-4830-9FFC-4C429690E5FF}"/>
    <cellStyle name="20% - Акцент1 31" xfId="47" xr:uid="{00000000-0005-0000-0000-0000C1000000}"/>
    <cellStyle name="20% - Акцент1 31 2" xfId="2463" xr:uid="{00000000-0005-0000-0000-0000C2000000}"/>
    <cellStyle name="20% - Акцент1 31 2 2" xfId="3488" xr:uid="{00000000-0005-0000-0000-0000C3000000}"/>
    <cellStyle name="20% - Акцент1 31 2 2 2" xfId="5456" xr:uid="{00000000-0005-0000-0000-0000C4000000}"/>
    <cellStyle name="20% - Акцент1 31 2 2 2 2" xfId="9392" xr:uid="{AFEB2331-674E-422D-AAA4-D7040AE733B7}"/>
    <cellStyle name="20% - Акцент1 31 2 2 3" xfId="7424" xr:uid="{4A45DBF1-350D-435A-919B-25FA28241B43}"/>
    <cellStyle name="20% - Акцент1 31 2 3" xfId="4472" xr:uid="{00000000-0005-0000-0000-0000C5000000}"/>
    <cellStyle name="20% - Акцент1 31 2 3 2" xfId="8408" xr:uid="{B7AD2FF4-4503-4862-8036-F27F8B08F4D5}"/>
    <cellStyle name="20% - Акцент1 31 2 4" xfId="6440" xr:uid="{6800C8C6-58B4-43CF-821C-8969A0997F39}"/>
    <cellStyle name="20% - Акцент1 31 3" xfId="2996" xr:uid="{00000000-0005-0000-0000-0000C6000000}"/>
    <cellStyle name="20% - Акцент1 31 3 2" xfId="4964" xr:uid="{00000000-0005-0000-0000-0000C7000000}"/>
    <cellStyle name="20% - Акцент1 31 3 2 2" xfId="8900" xr:uid="{F4732D79-5364-4A80-9068-2F3EEBD84E25}"/>
    <cellStyle name="20% - Акцент1 31 3 3" xfId="6932" xr:uid="{8A633535-82A5-443E-AEC3-2D8273EC4425}"/>
    <cellStyle name="20% - Акцент1 31 4" xfId="3980" xr:uid="{00000000-0005-0000-0000-0000C8000000}"/>
    <cellStyle name="20% - Акцент1 31 4 2" xfId="7916" xr:uid="{D91344FA-41C1-4BE4-A46F-787409AFEA26}"/>
    <cellStyle name="20% - Акцент1 31 5" xfId="5948" xr:uid="{9695A5CE-7832-45DB-8E57-B586596B600F}"/>
    <cellStyle name="20% - Акцент1 32" xfId="48" xr:uid="{00000000-0005-0000-0000-0000C9000000}"/>
    <cellStyle name="20% - Акцент1 32 2" xfId="2464" xr:uid="{00000000-0005-0000-0000-0000CA000000}"/>
    <cellStyle name="20% - Акцент1 32 2 2" xfId="3489" xr:uid="{00000000-0005-0000-0000-0000CB000000}"/>
    <cellStyle name="20% - Акцент1 32 2 2 2" xfId="5457" xr:uid="{00000000-0005-0000-0000-0000CC000000}"/>
    <cellStyle name="20% - Акцент1 32 2 2 2 2" xfId="9393" xr:uid="{393E9C7C-EEFF-4DA1-B0AD-BA2EAF2BE863}"/>
    <cellStyle name="20% - Акцент1 32 2 2 3" xfId="7425" xr:uid="{765C441D-D7D4-4A52-8870-E6EA4529FDA0}"/>
    <cellStyle name="20% - Акцент1 32 2 3" xfId="4473" xr:uid="{00000000-0005-0000-0000-0000CD000000}"/>
    <cellStyle name="20% - Акцент1 32 2 3 2" xfId="8409" xr:uid="{7E2DCE18-50BF-4D79-BC6B-FD2A6C645037}"/>
    <cellStyle name="20% - Акцент1 32 2 4" xfId="6441" xr:uid="{DE7C0BE5-54EC-404F-A46B-B54D3BA77FE8}"/>
    <cellStyle name="20% - Акцент1 32 3" xfId="2997" xr:uid="{00000000-0005-0000-0000-0000CE000000}"/>
    <cellStyle name="20% - Акцент1 32 3 2" xfId="4965" xr:uid="{00000000-0005-0000-0000-0000CF000000}"/>
    <cellStyle name="20% - Акцент1 32 3 2 2" xfId="8901" xr:uid="{2E9AFDB1-98FA-449B-B0A8-5A68308134A9}"/>
    <cellStyle name="20% - Акцент1 32 3 3" xfId="6933" xr:uid="{9CB21AEA-673D-4C3D-AD77-9BC5982A3DCA}"/>
    <cellStyle name="20% - Акцент1 32 4" xfId="3981" xr:uid="{00000000-0005-0000-0000-0000D0000000}"/>
    <cellStyle name="20% - Акцент1 32 4 2" xfId="7917" xr:uid="{A0C4E02B-5DAE-4C4A-BBE9-EC951D354DA6}"/>
    <cellStyle name="20% - Акцент1 32 5" xfId="5949" xr:uid="{F68946B8-B8AB-45AF-958E-0C804FBC71F0}"/>
    <cellStyle name="20% - Акцент1 33" xfId="49" xr:uid="{00000000-0005-0000-0000-0000D1000000}"/>
    <cellStyle name="20% - Акцент1 33 2" xfId="2465" xr:uid="{00000000-0005-0000-0000-0000D2000000}"/>
    <cellStyle name="20% - Акцент1 33 2 2" xfId="3490" xr:uid="{00000000-0005-0000-0000-0000D3000000}"/>
    <cellStyle name="20% - Акцент1 33 2 2 2" xfId="5458" xr:uid="{00000000-0005-0000-0000-0000D4000000}"/>
    <cellStyle name="20% - Акцент1 33 2 2 2 2" xfId="9394" xr:uid="{359BB44B-B677-4F40-BCA4-457E4C314676}"/>
    <cellStyle name="20% - Акцент1 33 2 2 3" xfId="7426" xr:uid="{4C3413CB-7C13-4361-B697-5F838DBE5D2C}"/>
    <cellStyle name="20% - Акцент1 33 2 3" xfId="4474" xr:uid="{00000000-0005-0000-0000-0000D5000000}"/>
    <cellStyle name="20% - Акцент1 33 2 3 2" xfId="8410" xr:uid="{4215D314-907C-4D8F-B5AE-5F6B64DB9C2A}"/>
    <cellStyle name="20% - Акцент1 33 2 4" xfId="6442" xr:uid="{D5D46775-1388-4140-8873-C18E4C278642}"/>
    <cellStyle name="20% - Акцент1 33 3" xfId="2998" xr:uid="{00000000-0005-0000-0000-0000D6000000}"/>
    <cellStyle name="20% - Акцент1 33 3 2" xfId="4966" xr:uid="{00000000-0005-0000-0000-0000D7000000}"/>
    <cellStyle name="20% - Акцент1 33 3 2 2" xfId="8902" xr:uid="{56A7A257-02C4-44A1-BC5E-2CF7746BF373}"/>
    <cellStyle name="20% - Акцент1 33 3 3" xfId="6934" xr:uid="{83AFD199-B8E4-4D85-9AC3-FDE423A9AC52}"/>
    <cellStyle name="20% - Акцент1 33 4" xfId="3982" xr:uid="{00000000-0005-0000-0000-0000D8000000}"/>
    <cellStyle name="20% - Акцент1 33 4 2" xfId="7918" xr:uid="{073EBD30-85D5-4D53-B105-F48059E8BFA8}"/>
    <cellStyle name="20% - Акцент1 33 5" xfId="5950" xr:uid="{A0409B54-1572-4441-A614-0122D52DA8A0}"/>
    <cellStyle name="20% - Акцент1 34" xfId="50" xr:uid="{00000000-0005-0000-0000-0000D9000000}"/>
    <cellStyle name="20% - Акцент1 34 2" xfId="2466" xr:uid="{00000000-0005-0000-0000-0000DA000000}"/>
    <cellStyle name="20% - Акцент1 34 2 2" xfId="3491" xr:uid="{00000000-0005-0000-0000-0000DB000000}"/>
    <cellStyle name="20% - Акцент1 34 2 2 2" xfId="5459" xr:uid="{00000000-0005-0000-0000-0000DC000000}"/>
    <cellStyle name="20% - Акцент1 34 2 2 2 2" xfId="9395" xr:uid="{71D23DCE-8527-427F-994F-BC333019746C}"/>
    <cellStyle name="20% - Акцент1 34 2 2 3" xfId="7427" xr:uid="{CB9EF72D-3141-4206-9329-48037CE18167}"/>
    <cellStyle name="20% - Акцент1 34 2 3" xfId="4475" xr:uid="{00000000-0005-0000-0000-0000DD000000}"/>
    <cellStyle name="20% - Акцент1 34 2 3 2" xfId="8411" xr:uid="{67034A89-A58C-4AC3-9580-839577B72D70}"/>
    <cellStyle name="20% - Акцент1 34 2 4" xfId="6443" xr:uid="{7A99252B-52E1-48F5-B779-305D0BDE10F2}"/>
    <cellStyle name="20% - Акцент1 34 3" xfId="2999" xr:uid="{00000000-0005-0000-0000-0000DE000000}"/>
    <cellStyle name="20% - Акцент1 34 3 2" xfId="4967" xr:uid="{00000000-0005-0000-0000-0000DF000000}"/>
    <cellStyle name="20% - Акцент1 34 3 2 2" xfId="8903" xr:uid="{0E927B86-F1C7-4143-84C8-CF8AF17F9357}"/>
    <cellStyle name="20% - Акцент1 34 3 3" xfId="6935" xr:uid="{047DC40D-3945-4975-AEFE-B2DFC3A293AF}"/>
    <cellStyle name="20% - Акцент1 34 4" xfId="3983" xr:uid="{00000000-0005-0000-0000-0000E0000000}"/>
    <cellStyle name="20% - Акцент1 34 4 2" xfId="7919" xr:uid="{A496EFDC-27EA-413C-ADFD-979C80111C15}"/>
    <cellStyle name="20% - Акцент1 34 5" xfId="5951" xr:uid="{6C6AA2CE-1D4F-46A9-9A49-F3BB0FFC48C6}"/>
    <cellStyle name="20% - Акцент1 35" xfId="51" xr:uid="{00000000-0005-0000-0000-0000E1000000}"/>
    <cellStyle name="20% - Акцент1 35 2" xfId="2467" xr:uid="{00000000-0005-0000-0000-0000E2000000}"/>
    <cellStyle name="20% - Акцент1 35 2 2" xfId="3492" xr:uid="{00000000-0005-0000-0000-0000E3000000}"/>
    <cellStyle name="20% - Акцент1 35 2 2 2" xfId="5460" xr:uid="{00000000-0005-0000-0000-0000E4000000}"/>
    <cellStyle name="20% - Акцент1 35 2 2 2 2" xfId="9396" xr:uid="{1CB791EA-C7C9-4341-BF0F-CEFD2CD41CC5}"/>
    <cellStyle name="20% - Акцент1 35 2 2 3" xfId="7428" xr:uid="{0E1F7955-C3FF-4AD2-A8C5-5F3A99E1DE7C}"/>
    <cellStyle name="20% - Акцент1 35 2 3" xfId="4476" xr:uid="{00000000-0005-0000-0000-0000E5000000}"/>
    <cellStyle name="20% - Акцент1 35 2 3 2" xfId="8412" xr:uid="{D6B6A068-16B7-41BD-BDDD-71268ABFBFAC}"/>
    <cellStyle name="20% - Акцент1 35 2 4" xfId="6444" xr:uid="{B4AF4045-A663-4A9C-BC32-8E3CEC57327D}"/>
    <cellStyle name="20% - Акцент1 35 3" xfId="3000" xr:uid="{00000000-0005-0000-0000-0000E6000000}"/>
    <cellStyle name="20% - Акцент1 35 3 2" xfId="4968" xr:uid="{00000000-0005-0000-0000-0000E7000000}"/>
    <cellStyle name="20% - Акцент1 35 3 2 2" xfId="8904" xr:uid="{0C3146CA-A7E6-463D-AC17-E565CF5663FF}"/>
    <cellStyle name="20% - Акцент1 35 3 3" xfId="6936" xr:uid="{6CD0F4EF-5679-4384-8B6A-6DCA13508AAE}"/>
    <cellStyle name="20% - Акцент1 35 4" xfId="3984" xr:uid="{00000000-0005-0000-0000-0000E8000000}"/>
    <cellStyle name="20% - Акцент1 35 4 2" xfId="7920" xr:uid="{ADF4945A-7BB0-4D30-BBCE-98FA382CDC56}"/>
    <cellStyle name="20% - Акцент1 35 5" xfId="5952" xr:uid="{1A538E2B-DC2A-4520-A79F-BDBB2BE65E60}"/>
    <cellStyle name="20% - Акцент1 36" xfId="52" xr:uid="{00000000-0005-0000-0000-0000E9000000}"/>
    <cellStyle name="20% - Акцент1 36 2" xfId="2468" xr:uid="{00000000-0005-0000-0000-0000EA000000}"/>
    <cellStyle name="20% - Акцент1 36 2 2" xfId="3493" xr:uid="{00000000-0005-0000-0000-0000EB000000}"/>
    <cellStyle name="20% - Акцент1 36 2 2 2" xfId="5461" xr:uid="{00000000-0005-0000-0000-0000EC000000}"/>
    <cellStyle name="20% - Акцент1 36 2 2 2 2" xfId="9397" xr:uid="{855A3D1D-6E4A-456D-8444-AE4B267C1A3C}"/>
    <cellStyle name="20% - Акцент1 36 2 2 3" xfId="7429" xr:uid="{7C7AE4A9-DD80-4B90-80CE-CBF5DE397B78}"/>
    <cellStyle name="20% - Акцент1 36 2 3" xfId="4477" xr:uid="{00000000-0005-0000-0000-0000ED000000}"/>
    <cellStyle name="20% - Акцент1 36 2 3 2" xfId="8413" xr:uid="{E4424149-E5AB-4A11-846F-80F1B62089B3}"/>
    <cellStyle name="20% - Акцент1 36 2 4" xfId="6445" xr:uid="{37B41970-BC51-4807-946E-0866A5B8B18F}"/>
    <cellStyle name="20% - Акцент1 36 3" xfId="3001" xr:uid="{00000000-0005-0000-0000-0000EE000000}"/>
    <cellStyle name="20% - Акцент1 36 3 2" xfId="4969" xr:uid="{00000000-0005-0000-0000-0000EF000000}"/>
    <cellStyle name="20% - Акцент1 36 3 2 2" xfId="8905" xr:uid="{353614F8-7E9E-4182-A26D-BE80D9EBD052}"/>
    <cellStyle name="20% - Акцент1 36 3 3" xfId="6937" xr:uid="{58AC0636-4ED9-4F68-B555-3FA10C231FA3}"/>
    <cellStyle name="20% - Акцент1 36 4" xfId="3985" xr:uid="{00000000-0005-0000-0000-0000F0000000}"/>
    <cellStyle name="20% - Акцент1 36 4 2" xfId="7921" xr:uid="{B463AF56-687F-4F42-BDBD-8B7E7F6711BE}"/>
    <cellStyle name="20% - Акцент1 36 5" xfId="5953" xr:uid="{9880AE20-AE3A-425C-B32E-3BFBBCE7521E}"/>
    <cellStyle name="20% - Акцент1 37" xfId="53" xr:uid="{00000000-0005-0000-0000-0000F1000000}"/>
    <cellStyle name="20% - Акцент1 37 2" xfId="2469" xr:uid="{00000000-0005-0000-0000-0000F2000000}"/>
    <cellStyle name="20% - Акцент1 37 2 2" xfId="3494" xr:uid="{00000000-0005-0000-0000-0000F3000000}"/>
    <cellStyle name="20% - Акцент1 37 2 2 2" xfId="5462" xr:uid="{00000000-0005-0000-0000-0000F4000000}"/>
    <cellStyle name="20% - Акцент1 37 2 2 2 2" xfId="9398" xr:uid="{D6A828C0-7692-457E-A9C2-57578F0DDA79}"/>
    <cellStyle name="20% - Акцент1 37 2 2 3" xfId="7430" xr:uid="{6FA5920F-912A-4AA2-9E74-5CF1CCDA01D4}"/>
    <cellStyle name="20% - Акцент1 37 2 3" xfId="4478" xr:uid="{00000000-0005-0000-0000-0000F5000000}"/>
    <cellStyle name="20% - Акцент1 37 2 3 2" xfId="8414" xr:uid="{B74FE1FE-FB87-44DF-801A-97700AE7E940}"/>
    <cellStyle name="20% - Акцент1 37 2 4" xfId="6446" xr:uid="{CF65DB30-4B8A-4E73-BACD-358389EDBA4B}"/>
    <cellStyle name="20% - Акцент1 37 3" xfId="3002" xr:uid="{00000000-0005-0000-0000-0000F6000000}"/>
    <cellStyle name="20% - Акцент1 37 3 2" xfId="4970" xr:uid="{00000000-0005-0000-0000-0000F7000000}"/>
    <cellStyle name="20% - Акцент1 37 3 2 2" xfId="8906" xr:uid="{C20E410F-1B92-4F26-99BF-E92E7C32A6B6}"/>
    <cellStyle name="20% - Акцент1 37 3 3" xfId="6938" xr:uid="{7C49B5FF-6EB0-43C7-AD26-3D67F00AB5FA}"/>
    <cellStyle name="20% - Акцент1 37 4" xfId="3986" xr:uid="{00000000-0005-0000-0000-0000F8000000}"/>
    <cellStyle name="20% - Акцент1 37 4 2" xfId="7922" xr:uid="{8774719D-9C68-4A1E-93FE-C85DE68725D9}"/>
    <cellStyle name="20% - Акцент1 37 5" xfId="5954" xr:uid="{6BE4E184-A690-49A9-98C7-A9D4174D9BA2}"/>
    <cellStyle name="20% - Акцент1 38" xfId="54" xr:uid="{00000000-0005-0000-0000-0000F9000000}"/>
    <cellStyle name="20% - Акцент1 38 2" xfId="2470" xr:uid="{00000000-0005-0000-0000-0000FA000000}"/>
    <cellStyle name="20% - Акцент1 38 2 2" xfId="3495" xr:uid="{00000000-0005-0000-0000-0000FB000000}"/>
    <cellStyle name="20% - Акцент1 38 2 2 2" xfId="5463" xr:uid="{00000000-0005-0000-0000-0000FC000000}"/>
    <cellStyle name="20% - Акцент1 38 2 2 2 2" xfId="9399" xr:uid="{80A634D5-2D59-4847-84B1-6E4D7E8DC3E7}"/>
    <cellStyle name="20% - Акцент1 38 2 2 3" xfId="7431" xr:uid="{216623DB-F599-48A1-8F1A-FF05847DC865}"/>
    <cellStyle name="20% - Акцент1 38 2 3" xfId="4479" xr:uid="{00000000-0005-0000-0000-0000FD000000}"/>
    <cellStyle name="20% - Акцент1 38 2 3 2" xfId="8415" xr:uid="{E19590EF-1FAF-44E5-A73C-715150956485}"/>
    <cellStyle name="20% - Акцент1 38 2 4" xfId="6447" xr:uid="{000F10BF-6743-412D-907B-0B0176074995}"/>
    <cellStyle name="20% - Акцент1 38 3" xfId="3003" xr:uid="{00000000-0005-0000-0000-0000FE000000}"/>
    <cellStyle name="20% - Акцент1 38 3 2" xfId="4971" xr:uid="{00000000-0005-0000-0000-0000FF000000}"/>
    <cellStyle name="20% - Акцент1 38 3 2 2" xfId="8907" xr:uid="{E241FE0E-232F-4D9C-821E-7F7CA9365DD1}"/>
    <cellStyle name="20% - Акцент1 38 3 3" xfId="6939" xr:uid="{EB953FBC-7F69-4A01-B1CF-795A9B3F1000}"/>
    <cellStyle name="20% - Акцент1 38 4" xfId="3987" xr:uid="{00000000-0005-0000-0000-000000010000}"/>
    <cellStyle name="20% - Акцент1 38 4 2" xfId="7923" xr:uid="{B839970C-7FD1-407A-955F-8A5BB182F5E3}"/>
    <cellStyle name="20% - Акцент1 38 5" xfId="5955" xr:uid="{7FC66FB1-E8AE-4848-95B6-0266CCA148EA}"/>
    <cellStyle name="20% - Акцент1 39" xfId="55" xr:uid="{00000000-0005-0000-0000-000001010000}"/>
    <cellStyle name="20% - Акцент1 39 2" xfId="2471" xr:uid="{00000000-0005-0000-0000-000002010000}"/>
    <cellStyle name="20% - Акцент1 39 2 2" xfId="3496" xr:uid="{00000000-0005-0000-0000-000003010000}"/>
    <cellStyle name="20% - Акцент1 39 2 2 2" xfId="5464" xr:uid="{00000000-0005-0000-0000-000004010000}"/>
    <cellStyle name="20% - Акцент1 39 2 2 2 2" xfId="9400" xr:uid="{2CD3F23A-55F3-4F20-822D-0F05FEF0D6AC}"/>
    <cellStyle name="20% - Акцент1 39 2 2 3" xfId="7432" xr:uid="{A19C0CF8-D284-4C6C-BF2A-94866C492092}"/>
    <cellStyle name="20% - Акцент1 39 2 3" xfId="4480" xr:uid="{00000000-0005-0000-0000-000005010000}"/>
    <cellStyle name="20% - Акцент1 39 2 3 2" xfId="8416" xr:uid="{59FCD196-A255-448F-BBC7-55064DBA3B07}"/>
    <cellStyle name="20% - Акцент1 39 2 4" xfId="6448" xr:uid="{2F46B818-B60C-4162-8295-6B55F22A874D}"/>
    <cellStyle name="20% - Акцент1 39 3" xfId="3004" xr:uid="{00000000-0005-0000-0000-000006010000}"/>
    <cellStyle name="20% - Акцент1 39 3 2" xfId="4972" xr:uid="{00000000-0005-0000-0000-000007010000}"/>
    <cellStyle name="20% - Акцент1 39 3 2 2" xfId="8908" xr:uid="{C290FDC8-7530-4048-A691-B62E1E8A21A8}"/>
    <cellStyle name="20% - Акцент1 39 3 3" xfId="6940" xr:uid="{CD0DF19A-4E90-422F-89E9-D32928E0DBB6}"/>
    <cellStyle name="20% - Акцент1 39 4" xfId="3988" xr:uid="{00000000-0005-0000-0000-000008010000}"/>
    <cellStyle name="20% - Акцент1 39 4 2" xfId="7924" xr:uid="{18FD0E5B-2FDD-412D-8AC9-E1BEC1CAD4C2}"/>
    <cellStyle name="20% - Акцент1 39 5" xfId="5956" xr:uid="{F8E2C720-6698-44C2-90D1-82B15582EFF3}"/>
    <cellStyle name="20% - Акцент1 4" xfId="56" xr:uid="{00000000-0005-0000-0000-000009010000}"/>
    <cellStyle name="20% — акцент1 4" xfId="57" xr:uid="{00000000-0005-0000-0000-00000A010000}"/>
    <cellStyle name="20% - Акцент1 4_Приложение 1" xfId="58" xr:uid="{00000000-0005-0000-0000-00000B010000}"/>
    <cellStyle name="20% — акцент1 4_Приложение 1" xfId="59" xr:uid="{00000000-0005-0000-0000-00000C010000}"/>
    <cellStyle name="20% - Акцент1 4_Приложение 1_1" xfId="60" xr:uid="{00000000-0005-0000-0000-00000D010000}"/>
    <cellStyle name="20% — акцент1 4_Приложение 2" xfId="61" xr:uid="{00000000-0005-0000-0000-00000E010000}"/>
    <cellStyle name="20% - Акцент1 4_Приложение 2_1" xfId="62" xr:uid="{00000000-0005-0000-0000-00000F010000}"/>
    <cellStyle name="20% — акцент1 4_Стоимость" xfId="63" xr:uid="{00000000-0005-0000-0000-000010010000}"/>
    <cellStyle name="20% - Акцент1 4_Стоимость_1" xfId="64" xr:uid="{00000000-0005-0000-0000-000011010000}"/>
    <cellStyle name="20% — акцент1 4_Стоимость_1" xfId="65" xr:uid="{00000000-0005-0000-0000-000012010000}"/>
    <cellStyle name="20% - Акцент1 4_Стоимость_Стоимость" xfId="66" xr:uid="{00000000-0005-0000-0000-000013010000}"/>
    <cellStyle name="20% — акцент1 4_Стоимость_Стоимость" xfId="67" xr:uid="{00000000-0005-0000-0000-000014010000}"/>
    <cellStyle name="20% - Акцент1 40" xfId="68" xr:uid="{00000000-0005-0000-0000-000015010000}"/>
    <cellStyle name="20% - Акцент1 40 2" xfId="2472" xr:uid="{00000000-0005-0000-0000-000016010000}"/>
    <cellStyle name="20% - Акцент1 40 2 2" xfId="3497" xr:uid="{00000000-0005-0000-0000-000017010000}"/>
    <cellStyle name="20% - Акцент1 40 2 2 2" xfId="5465" xr:uid="{00000000-0005-0000-0000-000018010000}"/>
    <cellStyle name="20% - Акцент1 40 2 2 2 2" xfId="9401" xr:uid="{45488446-841B-4BFE-9AAF-179FF7B099D1}"/>
    <cellStyle name="20% - Акцент1 40 2 2 3" xfId="7433" xr:uid="{7D3D9925-600B-453D-A1A9-82774FC465A2}"/>
    <cellStyle name="20% - Акцент1 40 2 3" xfId="4481" xr:uid="{00000000-0005-0000-0000-000019010000}"/>
    <cellStyle name="20% - Акцент1 40 2 3 2" xfId="8417" xr:uid="{1FC314B2-4430-414B-934D-C8E7817344B0}"/>
    <cellStyle name="20% - Акцент1 40 2 4" xfId="6449" xr:uid="{CAC36955-9250-4AD6-8726-2D882C873164}"/>
    <cellStyle name="20% - Акцент1 40 3" xfId="3005" xr:uid="{00000000-0005-0000-0000-00001A010000}"/>
    <cellStyle name="20% - Акцент1 40 3 2" xfId="4973" xr:uid="{00000000-0005-0000-0000-00001B010000}"/>
    <cellStyle name="20% - Акцент1 40 3 2 2" xfId="8909" xr:uid="{5728C1AF-7146-4C94-A8DC-A2CAD06A23E1}"/>
    <cellStyle name="20% - Акцент1 40 3 3" xfId="6941" xr:uid="{51606F26-BE42-4C95-B8F0-ABAAF8F764B5}"/>
    <cellStyle name="20% - Акцент1 40 4" xfId="3989" xr:uid="{00000000-0005-0000-0000-00001C010000}"/>
    <cellStyle name="20% - Акцент1 40 4 2" xfId="7925" xr:uid="{B2DA556A-33F7-41B8-AA20-082CEB54BC04}"/>
    <cellStyle name="20% - Акцент1 40 5" xfId="5957" xr:uid="{536DE921-E8EF-43F9-96CD-FC227C893CD3}"/>
    <cellStyle name="20% - Акцент1 41" xfId="69" xr:uid="{00000000-0005-0000-0000-00001D010000}"/>
    <cellStyle name="20% - Акцент1 41 2" xfId="2473" xr:uid="{00000000-0005-0000-0000-00001E010000}"/>
    <cellStyle name="20% - Акцент1 41 2 2" xfId="3498" xr:uid="{00000000-0005-0000-0000-00001F010000}"/>
    <cellStyle name="20% - Акцент1 41 2 2 2" xfId="5466" xr:uid="{00000000-0005-0000-0000-000020010000}"/>
    <cellStyle name="20% - Акцент1 41 2 2 2 2" xfId="9402" xr:uid="{A24EB2BC-2376-45EB-937F-C68A244294CE}"/>
    <cellStyle name="20% - Акцент1 41 2 2 3" xfId="7434" xr:uid="{FE54D9B9-4B54-44F1-B1BE-576994CC61C7}"/>
    <cellStyle name="20% - Акцент1 41 2 3" xfId="4482" xr:uid="{00000000-0005-0000-0000-000021010000}"/>
    <cellStyle name="20% - Акцент1 41 2 3 2" xfId="8418" xr:uid="{44973D11-A98F-4124-AD2F-ED3A06BDAEFC}"/>
    <cellStyle name="20% - Акцент1 41 2 4" xfId="6450" xr:uid="{52000F1E-DE83-44F5-BE4B-EB05A4667A90}"/>
    <cellStyle name="20% - Акцент1 41 3" xfId="3006" xr:uid="{00000000-0005-0000-0000-000022010000}"/>
    <cellStyle name="20% - Акцент1 41 3 2" xfId="4974" xr:uid="{00000000-0005-0000-0000-000023010000}"/>
    <cellStyle name="20% - Акцент1 41 3 2 2" xfId="8910" xr:uid="{AEEECF1C-06F1-4FD9-9D64-7B75902C1801}"/>
    <cellStyle name="20% - Акцент1 41 3 3" xfId="6942" xr:uid="{0FBC4369-F176-497B-AD92-06368EA0FEAA}"/>
    <cellStyle name="20% - Акцент1 41 4" xfId="3990" xr:uid="{00000000-0005-0000-0000-000024010000}"/>
    <cellStyle name="20% - Акцент1 41 4 2" xfId="7926" xr:uid="{F293EEED-8093-485D-897F-A39B0C291F70}"/>
    <cellStyle name="20% - Акцент1 41 5" xfId="5958" xr:uid="{4972057C-5D02-4674-812E-641E5284E765}"/>
    <cellStyle name="20% - Акцент1 42" xfId="70" xr:uid="{00000000-0005-0000-0000-000025010000}"/>
    <cellStyle name="20% - Акцент1 42 2" xfId="2474" xr:uid="{00000000-0005-0000-0000-000026010000}"/>
    <cellStyle name="20% - Акцент1 42 2 2" xfId="3499" xr:uid="{00000000-0005-0000-0000-000027010000}"/>
    <cellStyle name="20% - Акцент1 42 2 2 2" xfId="5467" xr:uid="{00000000-0005-0000-0000-000028010000}"/>
    <cellStyle name="20% - Акцент1 42 2 2 2 2" xfId="9403" xr:uid="{BBAA395C-26F3-4093-8D70-429BB07763BF}"/>
    <cellStyle name="20% - Акцент1 42 2 2 3" xfId="7435" xr:uid="{5E91F361-2202-4097-AF85-CF683E9FDDE8}"/>
    <cellStyle name="20% - Акцент1 42 2 3" xfId="4483" xr:uid="{00000000-0005-0000-0000-000029010000}"/>
    <cellStyle name="20% - Акцент1 42 2 3 2" xfId="8419" xr:uid="{25A40191-51DB-443A-8FCB-647E179A9743}"/>
    <cellStyle name="20% - Акцент1 42 2 4" xfId="6451" xr:uid="{5306BB80-2E9A-4E20-BCB9-607F32AB99DD}"/>
    <cellStyle name="20% - Акцент1 42 3" xfId="3007" xr:uid="{00000000-0005-0000-0000-00002A010000}"/>
    <cellStyle name="20% - Акцент1 42 3 2" xfId="4975" xr:uid="{00000000-0005-0000-0000-00002B010000}"/>
    <cellStyle name="20% - Акцент1 42 3 2 2" xfId="8911" xr:uid="{60993A83-5B8E-4DEB-B61C-A3AE08864013}"/>
    <cellStyle name="20% - Акцент1 42 3 3" xfId="6943" xr:uid="{BEE99E55-5709-4565-A544-794B3D07F09C}"/>
    <cellStyle name="20% - Акцент1 42 4" xfId="3991" xr:uid="{00000000-0005-0000-0000-00002C010000}"/>
    <cellStyle name="20% - Акцент1 42 4 2" xfId="7927" xr:uid="{D742FC2B-0161-4594-A26B-B67E115D2E43}"/>
    <cellStyle name="20% - Акцент1 42 5" xfId="5959" xr:uid="{5584FD91-7993-4460-AEB7-D048589A4253}"/>
    <cellStyle name="20% - Акцент1 43" xfId="71" xr:uid="{00000000-0005-0000-0000-00002D010000}"/>
    <cellStyle name="20% - Акцент1 43 2" xfId="2475" xr:uid="{00000000-0005-0000-0000-00002E010000}"/>
    <cellStyle name="20% - Акцент1 43 2 2" xfId="3500" xr:uid="{00000000-0005-0000-0000-00002F010000}"/>
    <cellStyle name="20% - Акцент1 43 2 2 2" xfId="5468" xr:uid="{00000000-0005-0000-0000-000030010000}"/>
    <cellStyle name="20% - Акцент1 43 2 2 2 2" xfId="9404" xr:uid="{7A0761B8-BB89-43CC-903E-2C1E9EFEA1E4}"/>
    <cellStyle name="20% - Акцент1 43 2 2 3" xfId="7436" xr:uid="{E81E317F-C9B0-4564-9879-5787F6FB75E3}"/>
    <cellStyle name="20% - Акцент1 43 2 3" xfId="4484" xr:uid="{00000000-0005-0000-0000-000031010000}"/>
    <cellStyle name="20% - Акцент1 43 2 3 2" xfId="8420" xr:uid="{D15C3500-F4B7-4D67-BD3A-9D2FC0B8F956}"/>
    <cellStyle name="20% - Акцент1 43 2 4" xfId="6452" xr:uid="{3F307FEB-1A04-4C25-AB4A-4E95CBA07774}"/>
    <cellStyle name="20% - Акцент1 43 3" xfId="3008" xr:uid="{00000000-0005-0000-0000-000032010000}"/>
    <cellStyle name="20% - Акцент1 43 3 2" xfId="4976" xr:uid="{00000000-0005-0000-0000-000033010000}"/>
    <cellStyle name="20% - Акцент1 43 3 2 2" xfId="8912" xr:uid="{89293550-DDBD-45CD-BC98-389ECE267FFF}"/>
    <cellStyle name="20% - Акцент1 43 3 3" xfId="6944" xr:uid="{EDECD2BF-BB73-4192-82F7-9C5D67EFB60C}"/>
    <cellStyle name="20% - Акцент1 43 4" xfId="3992" xr:uid="{00000000-0005-0000-0000-000034010000}"/>
    <cellStyle name="20% - Акцент1 43 4 2" xfId="7928" xr:uid="{7CDC1C29-9D48-4B68-B7C9-C9F9650880E1}"/>
    <cellStyle name="20% - Акцент1 43 5" xfId="5960" xr:uid="{F439CD0D-FC1F-4A05-B31F-FCD5429DBFB9}"/>
    <cellStyle name="20% - Акцент1 44" xfId="72" xr:uid="{00000000-0005-0000-0000-000035010000}"/>
    <cellStyle name="20% - Акцент1 44 2" xfId="2476" xr:uid="{00000000-0005-0000-0000-000036010000}"/>
    <cellStyle name="20% - Акцент1 44 2 2" xfId="3501" xr:uid="{00000000-0005-0000-0000-000037010000}"/>
    <cellStyle name="20% - Акцент1 44 2 2 2" xfId="5469" xr:uid="{00000000-0005-0000-0000-000038010000}"/>
    <cellStyle name="20% - Акцент1 44 2 2 2 2" xfId="9405" xr:uid="{88BB6788-AECC-40BF-B143-8C984068CDCA}"/>
    <cellStyle name="20% - Акцент1 44 2 2 3" xfId="7437" xr:uid="{1AB64812-8666-4EAA-8759-3386AE5183C7}"/>
    <cellStyle name="20% - Акцент1 44 2 3" xfId="4485" xr:uid="{00000000-0005-0000-0000-000039010000}"/>
    <cellStyle name="20% - Акцент1 44 2 3 2" xfId="8421" xr:uid="{FFBF930E-A324-4280-A46D-091A2E2686EA}"/>
    <cellStyle name="20% - Акцент1 44 2 4" xfId="6453" xr:uid="{9E2A0BF6-4D9B-437D-9CA6-2545716B603D}"/>
    <cellStyle name="20% - Акцент1 44 3" xfId="3009" xr:uid="{00000000-0005-0000-0000-00003A010000}"/>
    <cellStyle name="20% - Акцент1 44 3 2" xfId="4977" xr:uid="{00000000-0005-0000-0000-00003B010000}"/>
    <cellStyle name="20% - Акцент1 44 3 2 2" xfId="8913" xr:uid="{70A4BADC-14B4-48DB-BB20-D94EC7628963}"/>
    <cellStyle name="20% - Акцент1 44 3 3" xfId="6945" xr:uid="{4D65FCEA-F9BE-4194-B793-691E2514073C}"/>
    <cellStyle name="20% - Акцент1 44 4" xfId="3993" xr:uid="{00000000-0005-0000-0000-00003C010000}"/>
    <cellStyle name="20% - Акцент1 44 4 2" xfId="7929" xr:uid="{179AD030-FE05-4C9F-BC4B-A877364E389E}"/>
    <cellStyle name="20% - Акцент1 44 5" xfId="5961" xr:uid="{8F3DCBBD-0E26-46AC-94CF-B642EF566F39}"/>
    <cellStyle name="20% - Акцент1 45" xfId="73" xr:uid="{00000000-0005-0000-0000-00003D010000}"/>
    <cellStyle name="20% - Акцент1 45 2" xfId="2477" xr:uid="{00000000-0005-0000-0000-00003E010000}"/>
    <cellStyle name="20% - Акцент1 45 2 2" xfId="3502" xr:uid="{00000000-0005-0000-0000-00003F010000}"/>
    <cellStyle name="20% - Акцент1 45 2 2 2" xfId="5470" xr:uid="{00000000-0005-0000-0000-000040010000}"/>
    <cellStyle name="20% - Акцент1 45 2 2 2 2" xfId="9406" xr:uid="{EB0FF136-A3B1-408E-923D-A3F3A45044B3}"/>
    <cellStyle name="20% - Акцент1 45 2 2 3" xfId="7438" xr:uid="{2D66C270-C7E2-4C38-B006-F4707BC0F166}"/>
    <cellStyle name="20% - Акцент1 45 2 3" xfId="4486" xr:uid="{00000000-0005-0000-0000-000041010000}"/>
    <cellStyle name="20% - Акцент1 45 2 3 2" xfId="8422" xr:uid="{835064C4-4FCA-4AB8-8C75-477577F84978}"/>
    <cellStyle name="20% - Акцент1 45 2 4" xfId="6454" xr:uid="{BA8D2C76-5825-4552-A7F5-AD9DB584209F}"/>
    <cellStyle name="20% - Акцент1 45 3" xfId="3010" xr:uid="{00000000-0005-0000-0000-000042010000}"/>
    <cellStyle name="20% - Акцент1 45 3 2" xfId="4978" xr:uid="{00000000-0005-0000-0000-000043010000}"/>
    <cellStyle name="20% - Акцент1 45 3 2 2" xfId="8914" xr:uid="{6C5D648C-38FF-43C3-B24B-325BD666586C}"/>
    <cellStyle name="20% - Акцент1 45 3 3" xfId="6946" xr:uid="{280DAD8E-88F0-4190-9172-938AFBFA156B}"/>
    <cellStyle name="20% - Акцент1 45 4" xfId="3994" xr:uid="{00000000-0005-0000-0000-000044010000}"/>
    <cellStyle name="20% - Акцент1 45 4 2" xfId="7930" xr:uid="{7AEE344E-1756-4965-B494-3C11EF461342}"/>
    <cellStyle name="20% - Акцент1 45 5" xfId="5962" xr:uid="{8FD46194-0A4A-4956-9153-9D0914AD8832}"/>
    <cellStyle name="20% - Акцент1 5" xfId="74" xr:uid="{00000000-0005-0000-0000-000045010000}"/>
    <cellStyle name="20% - Акцент1 5 2" xfId="2478" xr:uid="{00000000-0005-0000-0000-000046010000}"/>
    <cellStyle name="20% - Акцент1 5 2 2" xfId="3503" xr:uid="{00000000-0005-0000-0000-000047010000}"/>
    <cellStyle name="20% - Акцент1 5 2 2 2" xfId="5471" xr:uid="{00000000-0005-0000-0000-000048010000}"/>
    <cellStyle name="20% - Акцент1 5 2 2 2 2" xfId="9407" xr:uid="{C41C091F-1022-4684-9FCE-66A18FA3B1C4}"/>
    <cellStyle name="20% - Акцент1 5 2 2 3" xfId="7439" xr:uid="{E919A6D0-6F43-4A6F-A5CA-ED5BE8AD06F2}"/>
    <cellStyle name="20% - Акцент1 5 2 3" xfId="4487" xr:uid="{00000000-0005-0000-0000-000049010000}"/>
    <cellStyle name="20% - Акцент1 5 2 3 2" xfId="8423" xr:uid="{787E3C65-9C79-451C-B6C2-44149E9CAA22}"/>
    <cellStyle name="20% - Акцент1 5 2 4" xfId="6455" xr:uid="{8D36702F-B7D0-424E-A9B2-B1B3839A0FB3}"/>
    <cellStyle name="20% - Акцент1 5 3" xfId="3011" xr:uid="{00000000-0005-0000-0000-00004A010000}"/>
    <cellStyle name="20% - Акцент1 5 3 2" xfId="4979" xr:uid="{00000000-0005-0000-0000-00004B010000}"/>
    <cellStyle name="20% - Акцент1 5 3 2 2" xfId="8915" xr:uid="{4124E1AC-87B1-472F-BCBB-54E5C26FBF87}"/>
    <cellStyle name="20% - Акцент1 5 3 3" xfId="6947" xr:uid="{AB2E16AF-2120-420F-BF08-13F27C77205A}"/>
    <cellStyle name="20% - Акцент1 5 4" xfId="3995" xr:uid="{00000000-0005-0000-0000-00004C010000}"/>
    <cellStyle name="20% - Акцент1 5 4 2" xfId="7931" xr:uid="{B2E39640-F6C0-4EA5-9FA2-5CC7087EE6E5}"/>
    <cellStyle name="20% - Акцент1 5 5" xfId="5963" xr:uid="{2BFBDFB1-702A-4098-9E2C-5A10058D99D3}"/>
    <cellStyle name="20% - Акцент1 6" xfId="75" xr:uid="{00000000-0005-0000-0000-00004D010000}"/>
    <cellStyle name="20% - Акцент1 6 2" xfId="2479" xr:uid="{00000000-0005-0000-0000-00004E010000}"/>
    <cellStyle name="20% - Акцент1 6 2 2" xfId="3504" xr:uid="{00000000-0005-0000-0000-00004F010000}"/>
    <cellStyle name="20% - Акцент1 6 2 2 2" xfId="5472" xr:uid="{00000000-0005-0000-0000-000050010000}"/>
    <cellStyle name="20% - Акцент1 6 2 2 2 2" xfId="9408" xr:uid="{5E3DDB08-E292-4305-BCC1-EC0CFA3E7C9A}"/>
    <cellStyle name="20% - Акцент1 6 2 2 3" xfId="7440" xr:uid="{1D7C5CC4-5BDC-470E-B971-BF7ACA4AA2B5}"/>
    <cellStyle name="20% - Акцент1 6 2 3" xfId="4488" xr:uid="{00000000-0005-0000-0000-000051010000}"/>
    <cellStyle name="20% - Акцент1 6 2 3 2" xfId="8424" xr:uid="{41A38E09-5C95-4871-B543-3D3B071E5B5B}"/>
    <cellStyle name="20% - Акцент1 6 2 4" xfId="6456" xr:uid="{0BFBEA8E-8E3D-4134-9071-DF88749A4474}"/>
    <cellStyle name="20% - Акцент1 6 3" xfId="3012" xr:uid="{00000000-0005-0000-0000-000052010000}"/>
    <cellStyle name="20% - Акцент1 6 3 2" xfId="4980" xr:uid="{00000000-0005-0000-0000-000053010000}"/>
    <cellStyle name="20% - Акцент1 6 3 2 2" xfId="8916" xr:uid="{3FCE2638-960A-40D5-A625-980E57800045}"/>
    <cellStyle name="20% - Акцент1 6 3 3" xfId="6948" xr:uid="{7F223267-ADE7-4798-847B-ED65566A263D}"/>
    <cellStyle name="20% - Акцент1 6 4" xfId="3996" xr:uid="{00000000-0005-0000-0000-000054010000}"/>
    <cellStyle name="20% - Акцент1 6 4 2" xfId="7932" xr:uid="{BD4E02A3-72DF-4B4E-B252-B217D469BB48}"/>
    <cellStyle name="20% - Акцент1 6 5" xfId="5964" xr:uid="{32D653AC-D84D-416F-838A-43DD328E9A84}"/>
    <cellStyle name="20% - Акцент1 7" xfId="76" xr:uid="{00000000-0005-0000-0000-000055010000}"/>
    <cellStyle name="20% - Акцент1 7 2" xfId="2480" xr:uid="{00000000-0005-0000-0000-000056010000}"/>
    <cellStyle name="20% - Акцент1 7 2 2" xfId="3505" xr:uid="{00000000-0005-0000-0000-000057010000}"/>
    <cellStyle name="20% - Акцент1 7 2 2 2" xfId="5473" xr:uid="{00000000-0005-0000-0000-000058010000}"/>
    <cellStyle name="20% - Акцент1 7 2 2 2 2" xfId="9409" xr:uid="{6CC41600-7A92-4E9F-94F6-126E19000ACF}"/>
    <cellStyle name="20% - Акцент1 7 2 2 3" xfId="7441" xr:uid="{B7635234-234D-4539-A667-CA550B51BD07}"/>
    <cellStyle name="20% - Акцент1 7 2 3" xfId="4489" xr:uid="{00000000-0005-0000-0000-000059010000}"/>
    <cellStyle name="20% - Акцент1 7 2 3 2" xfId="8425" xr:uid="{6597E0BB-6903-400E-99B7-C184E9FA415E}"/>
    <cellStyle name="20% - Акцент1 7 2 4" xfId="6457" xr:uid="{BCD649E7-A9C5-4FE9-A994-07DB7F181EB2}"/>
    <cellStyle name="20% - Акцент1 7 3" xfId="3013" xr:uid="{00000000-0005-0000-0000-00005A010000}"/>
    <cellStyle name="20% - Акцент1 7 3 2" xfId="4981" xr:uid="{00000000-0005-0000-0000-00005B010000}"/>
    <cellStyle name="20% - Акцент1 7 3 2 2" xfId="8917" xr:uid="{6B524389-6DBF-4EFE-9F4D-00B3E26DF935}"/>
    <cellStyle name="20% - Акцент1 7 3 3" xfId="6949" xr:uid="{362230D9-BA95-4F38-8F12-32F9A53B12DA}"/>
    <cellStyle name="20% - Акцент1 7 4" xfId="3997" xr:uid="{00000000-0005-0000-0000-00005C010000}"/>
    <cellStyle name="20% - Акцент1 7 4 2" xfId="7933" xr:uid="{9E8FE27B-9E46-45CB-A299-F038FF14E649}"/>
    <cellStyle name="20% - Акцент1 7 5" xfId="5965" xr:uid="{A72E4B10-47B7-4072-ADB3-543351FE3B2F}"/>
    <cellStyle name="20% - Акцент1 8" xfId="77" xr:uid="{00000000-0005-0000-0000-00005D010000}"/>
    <cellStyle name="20% - Акцент1 8 2" xfId="2481" xr:uid="{00000000-0005-0000-0000-00005E010000}"/>
    <cellStyle name="20% - Акцент1 8 2 2" xfId="3506" xr:uid="{00000000-0005-0000-0000-00005F010000}"/>
    <cellStyle name="20% - Акцент1 8 2 2 2" xfId="5474" xr:uid="{00000000-0005-0000-0000-000060010000}"/>
    <cellStyle name="20% - Акцент1 8 2 2 2 2" xfId="9410" xr:uid="{8EC0603D-E6E8-4DAA-BC05-1A56676D0FB5}"/>
    <cellStyle name="20% - Акцент1 8 2 2 3" xfId="7442" xr:uid="{FFFA86F6-74A4-4B0B-BEB5-275FA79A03DA}"/>
    <cellStyle name="20% - Акцент1 8 2 3" xfId="4490" xr:uid="{00000000-0005-0000-0000-000061010000}"/>
    <cellStyle name="20% - Акцент1 8 2 3 2" xfId="8426" xr:uid="{2DF371A0-3B89-4893-95A9-3144B59C0068}"/>
    <cellStyle name="20% - Акцент1 8 2 4" xfId="6458" xr:uid="{CA9F6E2E-B617-469A-812C-DDA3EEB809AB}"/>
    <cellStyle name="20% - Акцент1 8 3" xfId="3014" xr:uid="{00000000-0005-0000-0000-000062010000}"/>
    <cellStyle name="20% - Акцент1 8 3 2" xfId="4982" xr:uid="{00000000-0005-0000-0000-000063010000}"/>
    <cellStyle name="20% - Акцент1 8 3 2 2" xfId="8918" xr:uid="{6830DEF0-B93C-40C7-85F3-99A9056480A3}"/>
    <cellStyle name="20% - Акцент1 8 3 3" xfId="6950" xr:uid="{BC6F3D7E-C7B2-4C0F-90C3-C59AEF1FE56C}"/>
    <cellStyle name="20% - Акцент1 8 4" xfId="3998" xr:uid="{00000000-0005-0000-0000-000064010000}"/>
    <cellStyle name="20% - Акцент1 8 4 2" xfId="7934" xr:uid="{D9473F43-B796-4706-989E-DF32DFB7BB9E}"/>
    <cellStyle name="20% - Акцент1 8 5" xfId="5966" xr:uid="{5EE04787-4D11-46EE-B534-2AFA49EB4C3E}"/>
    <cellStyle name="20% - Акцент1 9" xfId="78" xr:uid="{00000000-0005-0000-0000-000065010000}"/>
    <cellStyle name="20% - Акцент1 9 2" xfId="2482" xr:uid="{00000000-0005-0000-0000-000066010000}"/>
    <cellStyle name="20% - Акцент1 9 2 2" xfId="3507" xr:uid="{00000000-0005-0000-0000-000067010000}"/>
    <cellStyle name="20% - Акцент1 9 2 2 2" xfId="5475" xr:uid="{00000000-0005-0000-0000-000068010000}"/>
    <cellStyle name="20% - Акцент1 9 2 2 2 2" xfId="9411" xr:uid="{5D9CD916-7ED1-44B6-A0EF-11F7C54BC0CA}"/>
    <cellStyle name="20% - Акцент1 9 2 2 3" xfId="7443" xr:uid="{4F0EDEC0-21F4-4EFB-92BB-A1F2F36BAB5B}"/>
    <cellStyle name="20% - Акцент1 9 2 3" xfId="4491" xr:uid="{00000000-0005-0000-0000-000069010000}"/>
    <cellStyle name="20% - Акцент1 9 2 3 2" xfId="8427" xr:uid="{12A4C234-C959-49A7-87E8-4ADD35916081}"/>
    <cellStyle name="20% - Акцент1 9 2 4" xfId="6459" xr:uid="{4F7F2A86-4BB4-4D50-8AA9-83F3B41B61DF}"/>
    <cellStyle name="20% - Акцент1 9 3" xfId="3015" xr:uid="{00000000-0005-0000-0000-00006A010000}"/>
    <cellStyle name="20% - Акцент1 9 3 2" xfId="4983" xr:uid="{00000000-0005-0000-0000-00006B010000}"/>
    <cellStyle name="20% - Акцент1 9 3 2 2" xfId="8919" xr:uid="{221BE0CB-E91E-49A9-A56F-A9698F8E69C3}"/>
    <cellStyle name="20% - Акцент1 9 3 3" xfId="6951" xr:uid="{E02306BE-F775-4290-8033-699F5F3991FD}"/>
    <cellStyle name="20% - Акцент1 9 4" xfId="3999" xr:uid="{00000000-0005-0000-0000-00006C010000}"/>
    <cellStyle name="20% - Акцент1 9 4 2" xfId="7935" xr:uid="{5643F50D-69F5-41F2-B21D-CFA30E948FCD}"/>
    <cellStyle name="20% - Акцент1 9 5" xfId="5967" xr:uid="{24E782CC-E467-4DBD-9A8E-ACF825C4CE54}"/>
    <cellStyle name="20% — акцент1_Стоимость" xfId="79" xr:uid="{00000000-0005-0000-0000-00006D010000}"/>
    <cellStyle name="20% — акцент2" xfId="80" xr:uid="{00000000-0005-0000-0000-00006E010000}"/>
    <cellStyle name="20% - Акцент2 10" xfId="81" xr:uid="{00000000-0005-0000-0000-00006F010000}"/>
    <cellStyle name="20% - Акцент2 10 2" xfId="2483" xr:uid="{00000000-0005-0000-0000-000070010000}"/>
    <cellStyle name="20% - Акцент2 10 2 2" xfId="3508" xr:uid="{00000000-0005-0000-0000-000071010000}"/>
    <cellStyle name="20% - Акцент2 10 2 2 2" xfId="5476" xr:uid="{00000000-0005-0000-0000-000072010000}"/>
    <cellStyle name="20% - Акцент2 10 2 2 2 2" xfId="9412" xr:uid="{83E42E66-8A16-4F44-BA9A-33467153EF61}"/>
    <cellStyle name="20% - Акцент2 10 2 2 3" xfId="7444" xr:uid="{C2C59469-48AD-4CE1-B4A3-B7CDD97D2B4D}"/>
    <cellStyle name="20% - Акцент2 10 2 3" xfId="4492" xr:uid="{00000000-0005-0000-0000-000073010000}"/>
    <cellStyle name="20% - Акцент2 10 2 3 2" xfId="8428" xr:uid="{AEA6BD11-60E4-4118-8500-D512D8147C8F}"/>
    <cellStyle name="20% - Акцент2 10 2 4" xfId="6460" xr:uid="{3672F459-0281-4CDB-975D-A01803710069}"/>
    <cellStyle name="20% - Акцент2 10 3" xfId="3016" xr:uid="{00000000-0005-0000-0000-000074010000}"/>
    <cellStyle name="20% - Акцент2 10 3 2" xfId="4984" xr:uid="{00000000-0005-0000-0000-000075010000}"/>
    <cellStyle name="20% - Акцент2 10 3 2 2" xfId="8920" xr:uid="{99DF7C3C-4E00-4315-8079-811C26579197}"/>
    <cellStyle name="20% - Акцент2 10 3 3" xfId="6952" xr:uid="{8F4E22E4-8C39-4B9D-9C5A-7F17BA4A10FB}"/>
    <cellStyle name="20% - Акцент2 10 4" xfId="4000" xr:uid="{00000000-0005-0000-0000-000076010000}"/>
    <cellStyle name="20% - Акцент2 10 4 2" xfId="7936" xr:uid="{998444C9-8D18-45E6-A87D-18204A264C7D}"/>
    <cellStyle name="20% - Акцент2 10 5" xfId="5968" xr:uid="{C809543F-A2F0-49FC-B863-5F6A4602A15C}"/>
    <cellStyle name="20% - Акцент2 11" xfId="82" xr:uid="{00000000-0005-0000-0000-000077010000}"/>
    <cellStyle name="20% - Акцент2 11 2" xfId="2484" xr:uid="{00000000-0005-0000-0000-000078010000}"/>
    <cellStyle name="20% - Акцент2 11 2 2" xfId="3509" xr:uid="{00000000-0005-0000-0000-000079010000}"/>
    <cellStyle name="20% - Акцент2 11 2 2 2" xfId="5477" xr:uid="{00000000-0005-0000-0000-00007A010000}"/>
    <cellStyle name="20% - Акцент2 11 2 2 2 2" xfId="9413" xr:uid="{0D992C47-43BD-49DF-BB03-A3D2A58BF765}"/>
    <cellStyle name="20% - Акцент2 11 2 2 3" xfId="7445" xr:uid="{4D17A01A-98C1-4942-9A8F-95465E391DEC}"/>
    <cellStyle name="20% - Акцент2 11 2 3" xfId="4493" xr:uid="{00000000-0005-0000-0000-00007B010000}"/>
    <cellStyle name="20% - Акцент2 11 2 3 2" xfId="8429" xr:uid="{73F09100-35CB-4268-A614-03B319517734}"/>
    <cellStyle name="20% - Акцент2 11 2 4" xfId="6461" xr:uid="{1FA4ABD0-DF9D-41BC-89AE-9CC3041BC4BA}"/>
    <cellStyle name="20% - Акцент2 11 3" xfId="3017" xr:uid="{00000000-0005-0000-0000-00007C010000}"/>
    <cellStyle name="20% - Акцент2 11 3 2" xfId="4985" xr:uid="{00000000-0005-0000-0000-00007D010000}"/>
    <cellStyle name="20% - Акцент2 11 3 2 2" xfId="8921" xr:uid="{3AEED42C-B3D6-4B36-9064-46C1D6067CFC}"/>
    <cellStyle name="20% - Акцент2 11 3 3" xfId="6953" xr:uid="{E3CB3AA1-C15C-4639-97C7-69CB6119506B}"/>
    <cellStyle name="20% - Акцент2 11 4" xfId="4001" xr:uid="{00000000-0005-0000-0000-00007E010000}"/>
    <cellStyle name="20% - Акцент2 11 4 2" xfId="7937" xr:uid="{1CE26E6A-0BCA-42CA-A732-F74B9D1E72E1}"/>
    <cellStyle name="20% - Акцент2 11 5" xfId="5969" xr:uid="{EE06C266-46BC-426D-99C0-58F330FB36B0}"/>
    <cellStyle name="20% - Акцент2 12" xfId="83" xr:uid="{00000000-0005-0000-0000-00007F010000}"/>
    <cellStyle name="20% - Акцент2 12 2" xfId="2485" xr:uid="{00000000-0005-0000-0000-000080010000}"/>
    <cellStyle name="20% - Акцент2 12 2 2" xfId="3510" xr:uid="{00000000-0005-0000-0000-000081010000}"/>
    <cellStyle name="20% - Акцент2 12 2 2 2" xfId="5478" xr:uid="{00000000-0005-0000-0000-000082010000}"/>
    <cellStyle name="20% - Акцент2 12 2 2 2 2" xfId="9414" xr:uid="{C5A154D1-B35E-42A8-BB3A-71EA7A10494A}"/>
    <cellStyle name="20% - Акцент2 12 2 2 3" xfId="7446" xr:uid="{8FA6E938-1DA6-43FF-8241-C1B7A9C788A4}"/>
    <cellStyle name="20% - Акцент2 12 2 3" xfId="4494" xr:uid="{00000000-0005-0000-0000-000083010000}"/>
    <cellStyle name="20% - Акцент2 12 2 3 2" xfId="8430" xr:uid="{3E80113D-E0B3-4AE6-8670-4D26C061D0D4}"/>
    <cellStyle name="20% - Акцент2 12 2 4" xfId="6462" xr:uid="{E11F17E0-76EF-4D19-A611-0C6207CF054A}"/>
    <cellStyle name="20% - Акцент2 12 3" xfId="3018" xr:uid="{00000000-0005-0000-0000-000084010000}"/>
    <cellStyle name="20% - Акцент2 12 3 2" xfId="4986" xr:uid="{00000000-0005-0000-0000-000085010000}"/>
    <cellStyle name="20% - Акцент2 12 3 2 2" xfId="8922" xr:uid="{9F18E9F4-FBA4-423B-8B58-5E383D0B5085}"/>
    <cellStyle name="20% - Акцент2 12 3 3" xfId="6954" xr:uid="{D5F3E6AB-228D-4923-912D-2038C7486D80}"/>
    <cellStyle name="20% - Акцент2 12 4" xfId="4002" xr:uid="{00000000-0005-0000-0000-000086010000}"/>
    <cellStyle name="20% - Акцент2 12 4 2" xfId="7938" xr:uid="{7B8EF889-484D-46C5-8834-79221AFAAFB7}"/>
    <cellStyle name="20% - Акцент2 12 5" xfId="5970" xr:uid="{5B013DCE-13A2-4E42-8EB9-9F47C0B04D5C}"/>
    <cellStyle name="20% - Акцент2 13" xfId="84" xr:uid="{00000000-0005-0000-0000-000087010000}"/>
    <cellStyle name="20% - Акцент2 13 2" xfId="2486" xr:uid="{00000000-0005-0000-0000-000088010000}"/>
    <cellStyle name="20% - Акцент2 13 2 2" xfId="3511" xr:uid="{00000000-0005-0000-0000-000089010000}"/>
    <cellStyle name="20% - Акцент2 13 2 2 2" xfId="5479" xr:uid="{00000000-0005-0000-0000-00008A010000}"/>
    <cellStyle name="20% - Акцент2 13 2 2 2 2" xfId="9415" xr:uid="{04E55AD0-9A13-46DE-98F0-7F59987214DC}"/>
    <cellStyle name="20% - Акцент2 13 2 2 3" xfId="7447" xr:uid="{5D84A976-01D5-4926-85A5-9B9ACB76ECAB}"/>
    <cellStyle name="20% - Акцент2 13 2 3" xfId="4495" xr:uid="{00000000-0005-0000-0000-00008B010000}"/>
    <cellStyle name="20% - Акцент2 13 2 3 2" xfId="8431" xr:uid="{B837B179-4AE5-459C-91FB-AFB27A1CFF4D}"/>
    <cellStyle name="20% - Акцент2 13 2 4" xfId="6463" xr:uid="{6592C96B-0214-415D-B481-6FA9BA4E7B38}"/>
    <cellStyle name="20% - Акцент2 13 3" xfId="3019" xr:uid="{00000000-0005-0000-0000-00008C010000}"/>
    <cellStyle name="20% - Акцент2 13 3 2" xfId="4987" xr:uid="{00000000-0005-0000-0000-00008D010000}"/>
    <cellStyle name="20% - Акцент2 13 3 2 2" xfId="8923" xr:uid="{268AE469-9C51-4A3B-9702-5B7FA4D096A3}"/>
    <cellStyle name="20% - Акцент2 13 3 3" xfId="6955" xr:uid="{FD2553C6-8382-4900-A1EB-A9025B4C652A}"/>
    <cellStyle name="20% - Акцент2 13 4" xfId="4003" xr:uid="{00000000-0005-0000-0000-00008E010000}"/>
    <cellStyle name="20% - Акцент2 13 4 2" xfId="7939" xr:uid="{031834BC-A727-4169-9D68-E38628AF508D}"/>
    <cellStyle name="20% - Акцент2 13 5" xfId="5971" xr:uid="{A43D3657-D287-4AA0-863C-793815FBBA7B}"/>
    <cellStyle name="20% - Акцент2 14" xfId="85" xr:uid="{00000000-0005-0000-0000-00008F010000}"/>
    <cellStyle name="20% - Акцент2 14 2" xfId="2487" xr:uid="{00000000-0005-0000-0000-000090010000}"/>
    <cellStyle name="20% - Акцент2 14 2 2" xfId="3512" xr:uid="{00000000-0005-0000-0000-000091010000}"/>
    <cellStyle name="20% - Акцент2 14 2 2 2" xfId="5480" xr:uid="{00000000-0005-0000-0000-000092010000}"/>
    <cellStyle name="20% - Акцент2 14 2 2 2 2" xfId="9416" xr:uid="{EC5C9E3A-D48B-42DA-84DB-93D067D4C25B}"/>
    <cellStyle name="20% - Акцент2 14 2 2 3" xfId="7448" xr:uid="{F32043DE-0163-4CE6-84AE-CA1EA97BB358}"/>
    <cellStyle name="20% - Акцент2 14 2 3" xfId="4496" xr:uid="{00000000-0005-0000-0000-000093010000}"/>
    <cellStyle name="20% - Акцент2 14 2 3 2" xfId="8432" xr:uid="{5A4D3A7A-2AF8-4D5C-B243-6CE278ED7776}"/>
    <cellStyle name="20% - Акцент2 14 2 4" xfId="6464" xr:uid="{8D6C16B7-D9BB-48DF-A5D6-D9654C69DB63}"/>
    <cellStyle name="20% - Акцент2 14 3" xfId="3020" xr:uid="{00000000-0005-0000-0000-000094010000}"/>
    <cellStyle name="20% - Акцент2 14 3 2" xfId="4988" xr:uid="{00000000-0005-0000-0000-000095010000}"/>
    <cellStyle name="20% - Акцент2 14 3 2 2" xfId="8924" xr:uid="{119B8E4A-E029-499B-8162-1BAFE5BAB017}"/>
    <cellStyle name="20% - Акцент2 14 3 3" xfId="6956" xr:uid="{CF358EEA-9DBA-4C50-B936-A995A7D3C8C9}"/>
    <cellStyle name="20% - Акцент2 14 4" xfId="4004" xr:uid="{00000000-0005-0000-0000-000096010000}"/>
    <cellStyle name="20% - Акцент2 14 4 2" xfId="7940" xr:uid="{366D3A94-91C8-403B-8810-8C199C5FCC5C}"/>
    <cellStyle name="20% - Акцент2 14 5" xfId="5972" xr:uid="{44C00237-C8E0-4FCB-8271-5642D3E1B6C0}"/>
    <cellStyle name="20% - Акцент2 15" xfId="86" xr:uid="{00000000-0005-0000-0000-000097010000}"/>
    <cellStyle name="20% - Акцент2 15 2" xfId="2488" xr:uid="{00000000-0005-0000-0000-000098010000}"/>
    <cellStyle name="20% - Акцент2 15 2 2" xfId="3513" xr:uid="{00000000-0005-0000-0000-000099010000}"/>
    <cellStyle name="20% - Акцент2 15 2 2 2" xfId="5481" xr:uid="{00000000-0005-0000-0000-00009A010000}"/>
    <cellStyle name="20% - Акцент2 15 2 2 2 2" xfId="9417" xr:uid="{A494147B-A479-457A-8BE8-C97C014D5340}"/>
    <cellStyle name="20% - Акцент2 15 2 2 3" xfId="7449" xr:uid="{F06AD540-E435-424F-BA8E-E9C37D2EDAD4}"/>
    <cellStyle name="20% - Акцент2 15 2 3" xfId="4497" xr:uid="{00000000-0005-0000-0000-00009B010000}"/>
    <cellStyle name="20% - Акцент2 15 2 3 2" xfId="8433" xr:uid="{D8B7C6FC-A4A6-46C2-AA76-F071ACE7422B}"/>
    <cellStyle name="20% - Акцент2 15 2 4" xfId="6465" xr:uid="{338B1F02-FC77-496D-BD34-4CC2230E46F0}"/>
    <cellStyle name="20% - Акцент2 15 3" xfId="3021" xr:uid="{00000000-0005-0000-0000-00009C010000}"/>
    <cellStyle name="20% - Акцент2 15 3 2" xfId="4989" xr:uid="{00000000-0005-0000-0000-00009D010000}"/>
    <cellStyle name="20% - Акцент2 15 3 2 2" xfId="8925" xr:uid="{FAB9E1DF-FA39-4191-A223-52DD2606E746}"/>
    <cellStyle name="20% - Акцент2 15 3 3" xfId="6957" xr:uid="{7C060E46-5F53-4788-AD35-2A88F8C94F31}"/>
    <cellStyle name="20% - Акцент2 15 4" xfId="4005" xr:uid="{00000000-0005-0000-0000-00009E010000}"/>
    <cellStyle name="20% - Акцент2 15 4 2" xfId="7941" xr:uid="{67B0872C-E9F0-42DE-BE62-3E4EF6CF36D8}"/>
    <cellStyle name="20% - Акцент2 15 5" xfId="5973" xr:uid="{19BD7831-B5DD-4F98-9AA8-814B8C75974D}"/>
    <cellStyle name="20% - Акцент2 16" xfId="87" xr:uid="{00000000-0005-0000-0000-00009F010000}"/>
    <cellStyle name="20% - Акцент2 16 2" xfId="2489" xr:uid="{00000000-0005-0000-0000-0000A0010000}"/>
    <cellStyle name="20% - Акцент2 16 2 2" xfId="3514" xr:uid="{00000000-0005-0000-0000-0000A1010000}"/>
    <cellStyle name="20% - Акцент2 16 2 2 2" xfId="5482" xr:uid="{00000000-0005-0000-0000-0000A2010000}"/>
    <cellStyle name="20% - Акцент2 16 2 2 2 2" xfId="9418" xr:uid="{18A4B237-65A1-4DEB-A92A-C7D146C16003}"/>
    <cellStyle name="20% - Акцент2 16 2 2 3" xfId="7450" xr:uid="{F988DAC7-42EC-4040-AC9A-41AC2B5E61AE}"/>
    <cellStyle name="20% - Акцент2 16 2 3" xfId="4498" xr:uid="{00000000-0005-0000-0000-0000A3010000}"/>
    <cellStyle name="20% - Акцент2 16 2 3 2" xfId="8434" xr:uid="{5CB92D3E-882A-4DB2-BDE7-ACCF128C43A7}"/>
    <cellStyle name="20% - Акцент2 16 2 4" xfId="6466" xr:uid="{1BC77760-3564-42AA-BB1C-36BF09F91A2D}"/>
    <cellStyle name="20% - Акцент2 16 3" xfId="3022" xr:uid="{00000000-0005-0000-0000-0000A4010000}"/>
    <cellStyle name="20% - Акцент2 16 3 2" xfId="4990" xr:uid="{00000000-0005-0000-0000-0000A5010000}"/>
    <cellStyle name="20% - Акцент2 16 3 2 2" xfId="8926" xr:uid="{C6CF8362-68B9-4666-89A5-F07A47DC84F1}"/>
    <cellStyle name="20% - Акцент2 16 3 3" xfId="6958" xr:uid="{57C6846D-1559-43A8-ADC6-28137CB48504}"/>
    <cellStyle name="20% - Акцент2 16 4" xfId="4006" xr:uid="{00000000-0005-0000-0000-0000A6010000}"/>
    <cellStyle name="20% - Акцент2 16 4 2" xfId="7942" xr:uid="{25B4F623-8B96-429F-B6DA-B0875928AA6D}"/>
    <cellStyle name="20% - Акцент2 16 5" xfId="5974" xr:uid="{CABF8F28-3440-4CC1-A2B3-F431DA613C16}"/>
    <cellStyle name="20% - Акцент2 17" xfId="88" xr:uid="{00000000-0005-0000-0000-0000A7010000}"/>
    <cellStyle name="20% - Акцент2 17 2" xfId="2490" xr:uid="{00000000-0005-0000-0000-0000A8010000}"/>
    <cellStyle name="20% - Акцент2 17 2 2" xfId="3515" xr:uid="{00000000-0005-0000-0000-0000A9010000}"/>
    <cellStyle name="20% - Акцент2 17 2 2 2" xfId="5483" xr:uid="{00000000-0005-0000-0000-0000AA010000}"/>
    <cellStyle name="20% - Акцент2 17 2 2 2 2" xfId="9419" xr:uid="{E8ECAB06-F3EE-4F37-91B1-B0FD9BB949B7}"/>
    <cellStyle name="20% - Акцент2 17 2 2 3" xfId="7451" xr:uid="{4C5B1A1D-5FB1-46C1-BC27-C9BBC6A5DB3D}"/>
    <cellStyle name="20% - Акцент2 17 2 3" xfId="4499" xr:uid="{00000000-0005-0000-0000-0000AB010000}"/>
    <cellStyle name="20% - Акцент2 17 2 3 2" xfId="8435" xr:uid="{80CE61AD-4179-4872-8642-018F88357F9A}"/>
    <cellStyle name="20% - Акцент2 17 2 4" xfId="6467" xr:uid="{65569B5F-A704-4893-AE1C-DF5B174D5882}"/>
    <cellStyle name="20% - Акцент2 17 3" xfId="3023" xr:uid="{00000000-0005-0000-0000-0000AC010000}"/>
    <cellStyle name="20% - Акцент2 17 3 2" xfId="4991" xr:uid="{00000000-0005-0000-0000-0000AD010000}"/>
    <cellStyle name="20% - Акцент2 17 3 2 2" xfId="8927" xr:uid="{462FB9CA-5725-46F1-AF75-9A5DF7BF91D8}"/>
    <cellStyle name="20% - Акцент2 17 3 3" xfId="6959" xr:uid="{4D46823C-C5C6-4E27-954E-8491157BC511}"/>
    <cellStyle name="20% - Акцент2 17 4" xfId="4007" xr:uid="{00000000-0005-0000-0000-0000AE010000}"/>
    <cellStyle name="20% - Акцент2 17 4 2" xfId="7943" xr:uid="{88B360C6-B09F-4387-929E-66C399B79BC5}"/>
    <cellStyle name="20% - Акцент2 17 5" xfId="5975" xr:uid="{91C1B881-D38A-4B55-85F5-BE15F67F90BD}"/>
    <cellStyle name="20% - Акцент2 18" xfId="89" xr:uid="{00000000-0005-0000-0000-0000AF010000}"/>
    <cellStyle name="20% - Акцент2 18 2" xfId="2491" xr:uid="{00000000-0005-0000-0000-0000B0010000}"/>
    <cellStyle name="20% - Акцент2 18 2 2" xfId="3516" xr:uid="{00000000-0005-0000-0000-0000B1010000}"/>
    <cellStyle name="20% - Акцент2 18 2 2 2" xfId="5484" xr:uid="{00000000-0005-0000-0000-0000B2010000}"/>
    <cellStyle name="20% - Акцент2 18 2 2 2 2" xfId="9420" xr:uid="{13E7010A-8CA9-47DB-8766-BB1CBBBBE1C5}"/>
    <cellStyle name="20% - Акцент2 18 2 2 3" xfId="7452" xr:uid="{22CAE968-0769-4409-A70C-868B83570ACA}"/>
    <cellStyle name="20% - Акцент2 18 2 3" xfId="4500" xr:uid="{00000000-0005-0000-0000-0000B3010000}"/>
    <cellStyle name="20% - Акцент2 18 2 3 2" xfId="8436" xr:uid="{C4875404-468A-42A8-9B6A-1CEF2F251218}"/>
    <cellStyle name="20% - Акцент2 18 2 4" xfId="6468" xr:uid="{3869D654-3A51-454E-960B-F1A81E398021}"/>
    <cellStyle name="20% - Акцент2 18 3" xfId="3024" xr:uid="{00000000-0005-0000-0000-0000B4010000}"/>
    <cellStyle name="20% - Акцент2 18 3 2" xfId="4992" xr:uid="{00000000-0005-0000-0000-0000B5010000}"/>
    <cellStyle name="20% - Акцент2 18 3 2 2" xfId="8928" xr:uid="{43D036A9-C840-4CF4-ACBD-5AB3F1818FB3}"/>
    <cellStyle name="20% - Акцент2 18 3 3" xfId="6960" xr:uid="{C6069694-9B1F-4645-8A50-FADB6C663004}"/>
    <cellStyle name="20% - Акцент2 18 4" xfId="4008" xr:uid="{00000000-0005-0000-0000-0000B6010000}"/>
    <cellStyle name="20% - Акцент2 18 4 2" xfId="7944" xr:uid="{0C640E10-83D9-48A5-9B18-728C694382F5}"/>
    <cellStyle name="20% - Акцент2 18 5" xfId="5976" xr:uid="{613B83E6-764C-4D34-91C2-863767430555}"/>
    <cellStyle name="20% - Акцент2 19" xfId="90" xr:uid="{00000000-0005-0000-0000-0000B7010000}"/>
    <cellStyle name="20% - Акцент2 19 2" xfId="2492" xr:uid="{00000000-0005-0000-0000-0000B8010000}"/>
    <cellStyle name="20% - Акцент2 19 2 2" xfId="3517" xr:uid="{00000000-0005-0000-0000-0000B9010000}"/>
    <cellStyle name="20% - Акцент2 19 2 2 2" xfId="5485" xr:uid="{00000000-0005-0000-0000-0000BA010000}"/>
    <cellStyle name="20% - Акцент2 19 2 2 2 2" xfId="9421" xr:uid="{115C5B32-D330-4AC1-8A0D-01C50D276E51}"/>
    <cellStyle name="20% - Акцент2 19 2 2 3" xfId="7453" xr:uid="{C64609F9-630D-48FC-B8FB-A02A8AAC5EAF}"/>
    <cellStyle name="20% - Акцент2 19 2 3" xfId="4501" xr:uid="{00000000-0005-0000-0000-0000BB010000}"/>
    <cellStyle name="20% - Акцент2 19 2 3 2" xfId="8437" xr:uid="{15632C86-4929-4F74-935E-EE961C7529A7}"/>
    <cellStyle name="20% - Акцент2 19 2 4" xfId="6469" xr:uid="{C4708860-7DA3-45B0-ABAB-0D1D94B8AC0A}"/>
    <cellStyle name="20% - Акцент2 19 3" xfId="3025" xr:uid="{00000000-0005-0000-0000-0000BC010000}"/>
    <cellStyle name="20% - Акцент2 19 3 2" xfId="4993" xr:uid="{00000000-0005-0000-0000-0000BD010000}"/>
    <cellStyle name="20% - Акцент2 19 3 2 2" xfId="8929" xr:uid="{90EAE9CC-57F6-40AB-B72B-C449355DDE0E}"/>
    <cellStyle name="20% - Акцент2 19 3 3" xfId="6961" xr:uid="{130D2789-420B-40B2-9DD7-454691A00D91}"/>
    <cellStyle name="20% - Акцент2 19 4" xfId="4009" xr:uid="{00000000-0005-0000-0000-0000BE010000}"/>
    <cellStyle name="20% - Акцент2 19 4 2" xfId="7945" xr:uid="{FF06A9E0-AA27-4055-BBCD-3E5F2F9902C0}"/>
    <cellStyle name="20% - Акцент2 19 5" xfId="5977" xr:uid="{A810FBB1-A493-46FC-9537-A6BC6B1D834F}"/>
    <cellStyle name="20% - Акцент2 2" xfId="91" xr:uid="{00000000-0005-0000-0000-0000BF010000}"/>
    <cellStyle name="20% — акцент2 2" xfId="92" xr:uid="{00000000-0005-0000-0000-0000C0010000}"/>
    <cellStyle name="20% - Акцент2 2_Приложение 1" xfId="93" xr:uid="{00000000-0005-0000-0000-0000C1010000}"/>
    <cellStyle name="20% — акцент2 2_Приложение 1" xfId="94" xr:uid="{00000000-0005-0000-0000-0000C2010000}"/>
    <cellStyle name="20% - Акцент2 2_Приложение 1_1" xfId="95" xr:uid="{00000000-0005-0000-0000-0000C3010000}"/>
    <cellStyle name="20% — акцент2 2_Приложение 2" xfId="96" xr:uid="{00000000-0005-0000-0000-0000C4010000}"/>
    <cellStyle name="20% - Акцент2 2_Приложение 2_1" xfId="97" xr:uid="{00000000-0005-0000-0000-0000C5010000}"/>
    <cellStyle name="20% — акцент2 2_Стоимость" xfId="98" xr:uid="{00000000-0005-0000-0000-0000C6010000}"/>
    <cellStyle name="20% - Акцент2 2_Стоимость_1" xfId="99" xr:uid="{00000000-0005-0000-0000-0000C7010000}"/>
    <cellStyle name="20% — акцент2 2_Стоимость_1" xfId="100" xr:uid="{00000000-0005-0000-0000-0000C8010000}"/>
    <cellStyle name="20% - Акцент2 2_Стоимость_Стоимость" xfId="101" xr:uid="{00000000-0005-0000-0000-0000C9010000}"/>
    <cellStyle name="20% — акцент2 2_Стоимость_Стоимость" xfId="102" xr:uid="{00000000-0005-0000-0000-0000CA010000}"/>
    <cellStyle name="20% - Акцент2 20" xfId="103" xr:uid="{00000000-0005-0000-0000-0000CB010000}"/>
    <cellStyle name="20% - Акцент2 20 2" xfId="2493" xr:uid="{00000000-0005-0000-0000-0000CC010000}"/>
    <cellStyle name="20% - Акцент2 20 2 2" xfId="3518" xr:uid="{00000000-0005-0000-0000-0000CD010000}"/>
    <cellStyle name="20% - Акцент2 20 2 2 2" xfId="5486" xr:uid="{00000000-0005-0000-0000-0000CE010000}"/>
    <cellStyle name="20% - Акцент2 20 2 2 2 2" xfId="9422" xr:uid="{90C85321-5835-4D32-9874-C4AC21226603}"/>
    <cellStyle name="20% - Акцент2 20 2 2 3" xfId="7454" xr:uid="{7762D647-A2F6-48D4-8701-DFC84ACB2A64}"/>
    <cellStyle name="20% - Акцент2 20 2 3" xfId="4502" xr:uid="{00000000-0005-0000-0000-0000CF010000}"/>
    <cellStyle name="20% - Акцент2 20 2 3 2" xfId="8438" xr:uid="{1A351C98-8BBF-421F-BA03-25A15B7D900A}"/>
    <cellStyle name="20% - Акцент2 20 2 4" xfId="6470" xr:uid="{63F3D741-C21E-419B-99CE-4EF3D99D3E6D}"/>
    <cellStyle name="20% - Акцент2 20 3" xfId="3026" xr:uid="{00000000-0005-0000-0000-0000D0010000}"/>
    <cellStyle name="20% - Акцент2 20 3 2" xfId="4994" xr:uid="{00000000-0005-0000-0000-0000D1010000}"/>
    <cellStyle name="20% - Акцент2 20 3 2 2" xfId="8930" xr:uid="{04FB064F-F18E-4A74-9980-A7AA3BB25A51}"/>
    <cellStyle name="20% - Акцент2 20 3 3" xfId="6962" xr:uid="{585086CC-BE1F-405E-8E43-C7749E30BB21}"/>
    <cellStyle name="20% - Акцент2 20 4" xfId="4010" xr:uid="{00000000-0005-0000-0000-0000D2010000}"/>
    <cellStyle name="20% - Акцент2 20 4 2" xfId="7946" xr:uid="{120BA38C-09F9-4CEB-AC94-BF9E006884F2}"/>
    <cellStyle name="20% - Акцент2 20 5" xfId="5978" xr:uid="{C9B6D47D-0738-4670-975E-E8F678533DB0}"/>
    <cellStyle name="20% - Акцент2 21" xfId="104" xr:uid="{00000000-0005-0000-0000-0000D3010000}"/>
    <cellStyle name="20% - Акцент2 21 2" xfId="2494" xr:uid="{00000000-0005-0000-0000-0000D4010000}"/>
    <cellStyle name="20% - Акцент2 21 2 2" xfId="3519" xr:uid="{00000000-0005-0000-0000-0000D5010000}"/>
    <cellStyle name="20% - Акцент2 21 2 2 2" xfId="5487" xr:uid="{00000000-0005-0000-0000-0000D6010000}"/>
    <cellStyle name="20% - Акцент2 21 2 2 2 2" xfId="9423" xr:uid="{72AE2311-DEB7-4291-B56D-F2C7699E3737}"/>
    <cellStyle name="20% - Акцент2 21 2 2 3" xfId="7455" xr:uid="{F10529F4-8088-42E7-91DF-63A2AA46AFAF}"/>
    <cellStyle name="20% - Акцент2 21 2 3" xfId="4503" xr:uid="{00000000-0005-0000-0000-0000D7010000}"/>
    <cellStyle name="20% - Акцент2 21 2 3 2" xfId="8439" xr:uid="{76063CBB-52E2-4D89-966C-FEDBB0C623C1}"/>
    <cellStyle name="20% - Акцент2 21 2 4" xfId="6471" xr:uid="{A4A0002B-0481-4DD7-B8E7-01C2526B8C3A}"/>
    <cellStyle name="20% - Акцент2 21 3" xfId="3027" xr:uid="{00000000-0005-0000-0000-0000D8010000}"/>
    <cellStyle name="20% - Акцент2 21 3 2" xfId="4995" xr:uid="{00000000-0005-0000-0000-0000D9010000}"/>
    <cellStyle name="20% - Акцент2 21 3 2 2" xfId="8931" xr:uid="{994BCD69-11F3-4569-B540-20CC64C88DAD}"/>
    <cellStyle name="20% - Акцент2 21 3 3" xfId="6963" xr:uid="{66D3402B-E927-4FD6-93BA-C7F48D07FA19}"/>
    <cellStyle name="20% - Акцент2 21 4" xfId="4011" xr:uid="{00000000-0005-0000-0000-0000DA010000}"/>
    <cellStyle name="20% - Акцент2 21 4 2" xfId="7947" xr:uid="{92B36277-D9DF-4C9C-B37E-3A0B579970E4}"/>
    <cellStyle name="20% - Акцент2 21 5" xfId="5979" xr:uid="{453D2C40-8B94-4483-B174-8442CFCD7E95}"/>
    <cellStyle name="20% - Акцент2 22" xfId="105" xr:uid="{00000000-0005-0000-0000-0000DB010000}"/>
    <cellStyle name="20% - Акцент2 22 2" xfId="2495" xr:uid="{00000000-0005-0000-0000-0000DC010000}"/>
    <cellStyle name="20% - Акцент2 22 2 2" xfId="3520" xr:uid="{00000000-0005-0000-0000-0000DD010000}"/>
    <cellStyle name="20% - Акцент2 22 2 2 2" xfId="5488" xr:uid="{00000000-0005-0000-0000-0000DE010000}"/>
    <cellStyle name="20% - Акцент2 22 2 2 2 2" xfId="9424" xr:uid="{5A1CA498-490F-4876-9333-3028961A384E}"/>
    <cellStyle name="20% - Акцент2 22 2 2 3" xfId="7456" xr:uid="{0FD089B3-CFFD-460E-B743-22EC818F776E}"/>
    <cellStyle name="20% - Акцент2 22 2 3" xfId="4504" xr:uid="{00000000-0005-0000-0000-0000DF010000}"/>
    <cellStyle name="20% - Акцент2 22 2 3 2" xfId="8440" xr:uid="{5922A809-4D0B-4671-AC19-2B551F49A48F}"/>
    <cellStyle name="20% - Акцент2 22 2 4" xfId="6472" xr:uid="{01BE00EF-3B4E-4DEA-8BF1-B0F24521F3F1}"/>
    <cellStyle name="20% - Акцент2 22 3" xfId="3028" xr:uid="{00000000-0005-0000-0000-0000E0010000}"/>
    <cellStyle name="20% - Акцент2 22 3 2" xfId="4996" xr:uid="{00000000-0005-0000-0000-0000E1010000}"/>
    <cellStyle name="20% - Акцент2 22 3 2 2" xfId="8932" xr:uid="{5BE100A0-F7D1-4C5E-AB02-B6636EE42545}"/>
    <cellStyle name="20% - Акцент2 22 3 3" xfId="6964" xr:uid="{6404EB6B-8310-4CD5-B31D-51C0A00C6A32}"/>
    <cellStyle name="20% - Акцент2 22 4" xfId="4012" xr:uid="{00000000-0005-0000-0000-0000E2010000}"/>
    <cellStyle name="20% - Акцент2 22 4 2" xfId="7948" xr:uid="{A5BE3019-7CAD-4B57-BA39-72211A56680D}"/>
    <cellStyle name="20% - Акцент2 22 5" xfId="5980" xr:uid="{E53515E2-60E9-4BBB-BD06-4810143D9660}"/>
    <cellStyle name="20% - Акцент2 23" xfId="106" xr:uid="{00000000-0005-0000-0000-0000E3010000}"/>
    <cellStyle name="20% - Акцент2 23 2" xfId="2496" xr:uid="{00000000-0005-0000-0000-0000E4010000}"/>
    <cellStyle name="20% - Акцент2 23 2 2" xfId="3521" xr:uid="{00000000-0005-0000-0000-0000E5010000}"/>
    <cellStyle name="20% - Акцент2 23 2 2 2" xfId="5489" xr:uid="{00000000-0005-0000-0000-0000E6010000}"/>
    <cellStyle name="20% - Акцент2 23 2 2 2 2" xfId="9425" xr:uid="{D716BF08-D262-41FB-8940-ED5E528005D2}"/>
    <cellStyle name="20% - Акцент2 23 2 2 3" xfId="7457" xr:uid="{F8D4B473-6304-483F-A3BC-66F406326E70}"/>
    <cellStyle name="20% - Акцент2 23 2 3" xfId="4505" xr:uid="{00000000-0005-0000-0000-0000E7010000}"/>
    <cellStyle name="20% - Акцент2 23 2 3 2" xfId="8441" xr:uid="{5AD288CD-245C-4F09-9312-9CA21F5C5BF4}"/>
    <cellStyle name="20% - Акцент2 23 2 4" xfId="6473" xr:uid="{A32F1BF7-A16D-48FF-9C28-2C7B8F0C4692}"/>
    <cellStyle name="20% - Акцент2 23 3" xfId="3029" xr:uid="{00000000-0005-0000-0000-0000E8010000}"/>
    <cellStyle name="20% - Акцент2 23 3 2" xfId="4997" xr:uid="{00000000-0005-0000-0000-0000E9010000}"/>
    <cellStyle name="20% - Акцент2 23 3 2 2" xfId="8933" xr:uid="{07A589FB-28F9-4A6D-8EB5-FB7AD4C6BB91}"/>
    <cellStyle name="20% - Акцент2 23 3 3" xfId="6965" xr:uid="{6818A24B-E0CB-40FB-AC3F-52DEF36F79A8}"/>
    <cellStyle name="20% - Акцент2 23 4" xfId="4013" xr:uid="{00000000-0005-0000-0000-0000EA010000}"/>
    <cellStyle name="20% - Акцент2 23 4 2" xfId="7949" xr:uid="{8E3F5498-7503-444A-BC07-55BF7770B120}"/>
    <cellStyle name="20% - Акцент2 23 5" xfId="5981" xr:uid="{6C7A6EDF-BB60-4293-95F8-111DAC03A0A7}"/>
    <cellStyle name="20% - Акцент2 24" xfId="107" xr:uid="{00000000-0005-0000-0000-0000EB010000}"/>
    <cellStyle name="20% - Акцент2 24 2" xfId="2497" xr:uid="{00000000-0005-0000-0000-0000EC010000}"/>
    <cellStyle name="20% - Акцент2 24 2 2" xfId="3522" xr:uid="{00000000-0005-0000-0000-0000ED010000}"/>
    <cellStyle name="20% - Акцент2 24 2 2 2" xfId="5490" xr:uid="{00000000-0005-0000-0000-0000EE010000}"/>
    <cellStyle name="20% - Акцент2 24 2 2 2 2" xfId="9426" xr:uid="{549B1D94-6ABE-427A-B0C4-400579291808}"/>
    <cellStyle name="20% - Акцент2 24 2 2 3" xfId="7458" xr:uid="{1A62A889-1976-42E7-A7CD-C31A54468167}"/>
    <cellStyle name="20% - Акцент2 24 2 3" xfId="4506" xr:uid="{00000000-0005-0000-0000-0000EF010000}"/>
    <cellStyle name="20% - Акцент2 24 2 3 2" xfId="8442" xr:uid="{55AA2328-5784-454E-A345-5EDC7DAB43C3}"/>
    <cellStyle name="20% - Акцент2 24 2 4" xfId="6474" xr:uid="{6C028D40-7D94-4228-B6D5-EE6850E1D4E3}"/>
    <cellStyle name="20% - Акцент2 24 3" xfId="3030" xr:uid="{00000000-0005-0000-0000-0000F0010000}"/>
    <cellStyle name="20% - Акцент2 24 3 2" xfId="4998" xr:uid="{00000000-0005-0000-0000-0000F1010000}"/>
    <cellStyle name="20% - Акцент2 24 3 2 2" xfId="8934" xr:uid="{ACD5472A-AA15-4323-8ADC-E9D03F0E0491}"/>
    <cellStyle name="20% - Акцент2 24 3 3" xfId="6966" xr:uid="{BB1C00B5-7546-43E3-8995-785566455A71}"/>
    <cellStyle name="20% - Акцент2 24 4" xfId="4014" xr:uid="{00000000-0005-0000-0000-0000F2010000}"/>
    <cellStyle name="20% - Акцент2 24 4 2" xfId="7950" xr:uid="{12E59DB4-F62E-4096-8292-A590D9A6EF23}"/>
    <cellStyle name="20% - Акцент2 24 5" xfId="5982" xr:uid="{81DDDD71-502A-465D-9CC0-C55FB3E5A98B}"/>
    <cellStyle name="20% - Акцент2 25" xfId="108" xr:uid="{00000000-0005-0000-0000-0000F3010000}"/>
    <cellStyle name="20% - Акцент2 25 2" xfId="2498" xr:uid="{00000000-0005-0000-0000-0000F4010000}"/>
    <cellStyle name="20% - Акцент2 25 2 2" xfId="3523" xr:uid="{00000000-0005-0000-0000-0000F5010000}"/>
    <cellStyle name="20% - Акцент2 25 2 2 2" xfId="5491" xr:uid="{00000000-0005-0000-0000-0000F6010000}"/>
    <cellStyle name="20% - Акцент2 25 2 2 2 2" xfId="9427" xr:uid="{8B45F294-F956-430E-995D-B032F884436C}"/>
    <cellStyle name="20% - Акцент2 25 2 2 3" xfId="7459" xr:uid="{7C06552A-9AB6-4058-A694-2BC6BF345D69}"/>
    <cellStyle name="20% - Акцент2 25 2 3" xfId="4507" xr:uid="{00000000-0005-0000-0000-0000F7010000}"/>
    <cellStyle name="20% - Акцент2 25 2 3 2" xfId="8443" xr:uid="{92C9D643-A456-45CF-940B-91A2256ECE99}"/>
    <cellStyle name="20% - Акцент2 25 2 4" xfId="6475" xr:uid="{AAEECEC2-76D2-409F-9BBC-5B645C131ADE}"/>
    <cellStyle name="20% - Акцент2 25 3" xfId="3031" xr:uid="{00000000-0005-0000-0000-0000F8010000}"/>
    <cellStyle name="20% - Акцент2 25 3 2" xfId="4999" xr:uid="{00000000-0005-0000-0000-0000F9010000}"/>
    <cellStyle name="20% - Акцент2 25 3 2 2" xfId="8935" xr:uid="{7631435B-AB4D-49DF-ACA1-4226065EFFFA}"/>
    <cellStyle name="20% - Акцент2 25 3 3" xfId="6967" xr:uid="{20394AFC-4A60-4E54-AE17-D7CA5E1E441A}"/>
    <cellStyle name="20% - Акцент2 25 4" xfId="4015" xr:uid="{00000000-0005-0000-0000-0000FA010000}"/>
    <cellStyle name="20% - Акцент2 25 4 2" xfId="7951" xr:uid="{F2CD49FB-CFB4-4886-B9D8-04A5CF1B9FA2}"/>
    <cellStyle name="20% - Акцент2 25 5" xfId="5983" xr:uid="{A3A62C5F-E890-4CF9-867E-03D4487FFACA}"/>
    <cellStyle name="20% - Акцент2 26" xfId="109" xr:uid="{00000000-0005-0000-0000-0000FB010000}"/>
    <cellStyle name="20% - Акцент2 26 2" xfId="2499" xr:uid="{00000000-0005-0000-0000-0000FC010000}"/>
    <cellStyle name="20% - Акцент2 26 2 2" xfId="3524" xr:uid="{00000000-0005-0000-0000-0000FD010000}"/>
    <cellStyle name="20% - Акцент2 26 2 2 2" xfId="5492" xr:uid="{00000000-0005-0000-0000-0000FE010000}"/>
    <cellStyle name="20% - Акцент2 26 2 2 2 2" xfId="9428" xr:uid="{9EE688A1-1078-44FE-A7C2-02EDE8C25639}"/>
    <cellStyle name="20% - Акцент2 26 2 2 3" xfId="7460" xr:uid="{FB330C7A-6C20-49C1-99CB-780E4D62BE8F}"/>
    <cellStyle name="20% - Акцент2 26 2 3" xfId="4508" xr:uid="{00000000-0005-0000-0000-0000FF010000}"/>
    <cellStyle name="20% - Акцент2 26 2 3 2" xfId="8444" xr:uid="{BA9C8B68-25BE-40A4-9042-8202BEA1F9BD}"/>
    <cellStyle name="20% - Акцент2 26 2 4" xfId="6476" xr:uid="{2248864D-C0C9-4C24-BAAA-0ABB5D2FB394}"/>
    <cellStyle name="20% - Акцент2 26 3" xfId="3032" xr:uid="{00000000-0005-0000-0000-000000020000}"/>
    <cellStyle name="20% - Акцент2 26 3 2" xfId="5000" xr:uid="{00000000-0005-0000-0000-000001020000}"/>
    <cellStyle name="20% - Акцент2 26 3 2 2" xfId="8936" xr:uid="{6AD3D166-B82A-4924-AEF0-F4673D134B9E}"/>
    <cellStyle name="20% - Акцент2 26 3 3" xfId="6968" xr:uid="{9FBBDBE3-7FE0-4C17-BF7D-1102FA90DDD9}"/>
    <cellStyle name="20% - Акцент2 26 4" xfId="4016" xr:uid="{00000000-0005-0000-0000-000002020000}"/>
    <cellStyle name="20% - Акцент2 26 4 2" xfId="7952" xr:uid="{11F62FCA-800B-42AB-940B-67B34F12B566}"/>
    <cellStyle name="20% - Акцент2 26 5" xfId="5984" xr:uid="{8266E0B2-3CFC-4601-84CE-7798F4A1C4E4}"/>
    <cellStyle name="20% - Акцент2 27" xfId="110" xr:uid="{00000000-0005-0000-0000-000003020000}"/>
    <cellStyle name="20% - Акцент2 27 2" xfId="2500" xr:uid="{00000000-0005-0000-0000-000004020000}"/>
    <cellStyle name="20% - Акцент2 27 2 2" xfId="3525" xr:uid="{00000000-0005-0000-0000-000005020000}"/>
    <cellStyle name="20% - Акцент2 27 2 2 2" xfId="5493" xr:uid="{00000000-0005-0000-0000-000006020000}"/>
    <cellStyle name="20% - Акцент2 27 2 2 2 2" xfId="9429" xr:uid="{0E472E76-9192-4329-B5CE-45218DDA5C43}"/>
    <cellStyle name="20% - Акцент2 27 2 2 3" xfId="7461" xr:uid="{C1AFC5A9-3A66-4871-A2C0-88BBB1CA84E4}"/>
    <cellStyle name="20% - Акцент2 27 2 3" xfId="4509" xr:uid="{00000000-0005-0000-0000-000007020000}"/>
    <cellStyle name="20% - Акцент2 27 2 3 2" xfId="8445" xr:uid="{D7A6E091-F61F-45C9-88A5-2606F0526E15}"/>
    <cellStyle name="20% - Акцент2 27 2 4" xfId="6477" xr:uid="{8020B96A-DD52-4222-98CB-1730EA7AFC0F}"/>
    <cellStyle name="20% - Акцент2 27 3" xfId="3033" xr:uid="{00000000-0005-0000-0000-000008020000}"/>
    <cellStyle name="20% - Акцент2 27 3 2" xfId="5001" xr:uid="{00000000-0005-0000-0000-000009020000}"/>
    <cellStyle name="20% - Акцент2 27 3 2 2" xfId="8937" xr:uid="{F76FC37E-E1EB-4AA8-AEA3-EC1892F7DA1A}"/>
    <cellStyle name="20% - Акцент2 27 3 3" xfId="6969" xr:uid="{1167FA7B-98EB-4D18-AFC5-04BA9F228C04}"/>
    <cellStyle name="20% - Акцент2 27 4" xfId="4017" xr:uid="{00000000-0005-0000-0000-00000A020000}"/>
    <cellStyle name="20% - Акцент2 27 4 2" xfId="7953" xr:uid="{A7872CCF-D964-4B91-A0EA-5A5D2ED81DD4}"/>
    <cellStyle name="20% - Акцент2 27 5" xfId="5985" xr:uid="{4DFBEA8A-2DF8-4FE5-8DCC-FF51F23E6C06}"/>
    <cellStyle name="20% - Акцент2 28" xfId="111" xr:uid="{00000000-0005-0000-0000-00000B020000}"/>
    <cellStyle name="20% - Акцент2 28 2" xfId="2501" xr:uid="{00000000-0005-0000-0000-00000C020000}"/>
    <cellStyle name="20% - Акцент2 28 2 2" xfId="3526" xr:uid="{00000000-0005-0000-0000-00000D020000}"/>
    <cellStyle name="20% - Акцент2 28 2 2 2" xfId="5494" xr:uid="{00000000-0005-0000-0000-00000E020000}"/>
    <cellStyle name="20% - Акцент2 28 2 2 2 2" xfId="9430" xr:uid="{63C115DE-2CEE-4B46-B423-52CA7193378B}"/>
    <cellStyle name="20% - Акцент2 28 2 2 3" xfId="7462" xr:uid="{F0A35C11-D60D-4F32-B478-F5442D36CFA0}"/>
    <cellStyle name="20% - Акцент2 28 2 3" xfId="4510" xr:uid="{00000000-0005-0000-0000-00000F020000}"/>
    <cellStyle name="20% - Акцент2 28 2 3 2" xfId="8446" xr:uid="{E72D5B3C-20EC-4990-AA34-F7E2DD49A5A4}"/>
    <cellStyle name="20% - Акцент2 28 2 4" xfId="6478" xr:uid="{48499D81-8E71-426A-A253-AABFFDA58345}"/>
    <cellStyle name="20% - Акцент2 28 3" xfId="3034" xr:uid="{00000000-0005-0000-0000-000010020000}"/>
    <cellStyle name="20% - Акцент2 28 3 2" xfId="5002" xr:uid="{00000000-0005-0000-0000-000011020000}"/>
    <cellStyle name="20% - Акцент2 28 3 2 2" xfId="8938" xr:uid="{971A14EE-B371-44AC-8876-C174DD581972}"/>
    <cellStyle name="20% - Акцент2 28 3 3" xfId="6970" xr:uid="{B1D916EC-A11C-45FC-8A99-8ED3353839B5}"/>
    <cellStyle name="20% - Акцент2 28 4" xfId="4018" xr:uid="{00000000-0005-0000-0000-000012020000}"/>
    <cellStyle name="20% - Акцент2 28 4 2" xfId="7954" xr:uid="{102FAE33-D9CC-48EA-8E48-395DE48F28B5}"/>
    <cellStyle name="20% - Акцент2 28 5" xfId="5986" xr:uid="{7E5A377C-DA1A-428B-8D6A-3B8342B0850F}"/>
    <cellStyle name="20% - Акцент2 29" xfId="112" xr:uid="{00000000-0005-0000-0000-000013020000}"/>
    <cellStyle name="20% - Акцент2 29 2" xfId="2502" xr:uid="{00000000-0005-0000-0000-000014020000}"/>
    <cellStyle name="20% - Акцент2 29 2 2" xfId="3527" xr:uid="{00000000-0005-0000-0000-000015020000}"/>
    <cellStyle name="20% - Акцент2 29 2 2 2" xfId="5495" xr:uid="{00000000-0005-0000-0000-000016020000}"/>
    <cellStyle name="20% - Акцент2 29 2 2 2 2" xfId="9431" xr:uid="{CADB0865-D890-4323-AECF-D8FD673DCFB9}"/>
    <cellStyle name="20% - Акцент2 29 2 2 3" xfId="7463" xr:uid="{947743F9-FEDA-4B84-9E9D-30F0FFE5FAD5}"/>
    <cellStyle name="20% - Акцент2 29 2 3" xfId="4511" xr:uid="{00000000-0005-0000-0000-000017020000}"/>
    <cellStyle name="20% - Акцент2 29 2 3 2" xfId="8447" xr:uid="{65A6FB99-698D-4B92-B434-484C4B484527}"/>
    <cellStyle name="20% - Акцент2 29 2 4" xfId="6479" xr:uid="{2FB8A85B-294A-4675-A5C1-77FC7F94C116}"/>
    <cellStyle name="20% - Акцент2 29 3" xfId="3035" xr:uid="{00000000-0005-0000-0000-000018020000}"/>
    <cellStyle name="20% - Акцент2 29 3 2" xfId="5003" xr:uid="{00000000-0005-0000-0000-000019020000}"/>
    <cellStyle name="20% - Акцент2 29 3 2 2" xfId="8939" xr:uid="{C6F511C5-79FA-4D4D-93FD-B4FAA2CF082A}"/>
    <cellStyle name="20% - Акцент2 29 3 3" xfId="6971" xr:uid="{EDB3C535-30F8-4E35-B54A-12DD33B778A4}"/>
    <cellStyle name="20% - Акцент2 29 4" xfId="4019" xr:uid="{00000000-0005-0000-0000-00001A020000}"/>
    <cellStyle name="20% - Акцент2 29 4 2" xfId="7955" xr:uid="{FA4104E0-A051-425E-96A9-DA3973FBC302}"/>
    <cellStyle name="20% - Акцент2 29 5" xfId="5987" xr:uid="{632257D6-F6E9-47F5-9E9A-1F2CCCF85CBC}"/>
    <cellStyle name="20% - Акцент2 3" xfId="113" xr:uid="{00000000-0005-0000-0000-00001B020000}"/>
    <cellStyle name="20% — акцент2 3" xfId="114" xr:uid="{00000000-0005-0000-0000-00001C020000}"/>
    <cellStyle name="20% - Акцент2 3_Приложение 1" xfId="115" xr:uid="{00000000-0005-0000-0000-00001D020000}"/>
    <cellStyle name="20% — акцент2 3_Приложение 1" xfId="116" xr:uid="{00000000-0005-0000-0000-00001E020000}"/>
    <cellStyle name="20% - Акцент2 3_Приложение 1_1" xfId="117" xr:uid="{00000000-0005-0000-0000-00001F020000}"/>
    <cellStyle name="20% — акцент2 3_Приложение 2" xfId="118" xr:uid="{00000000-0005-0000-0000-000020020000}"/>
    <cellStyle name="20% - Акцент2 3_Приложение 2_1" xfId="119" xr:uid="{00000000-0005-0000-0000-000021020000}"/>
    <cellStyle name="20% — акцент2 3_Стоимость" xfId="120" xr:uid="{00000000-0005-0000-0000-000022020000}"/>
    <cellStyle name="20% - Акцент2 3_Стоимость_1" xfId="121" xr:uid="{00000000-0005-0000-0000-000023020000}"/>
    <cellStyle name="20% — акцент2 3_Стоимость_1" xfId="122" xr:uid="{00000000-0005-0000-0000-000024020000}"/>
    <cellStyle name="20% - Акцент2 3_Стоимость_Стоимость" xfId="123" xr:uid="{00000000-0005-0000-0000-000025020000}"/>
    <cellStyle name="20% — акцент2 3_Стоимость_Стоимость" xfId="124" xr:uid="{00000000-0005-0000-0000-000026020000}"/>
    <cellStyle name="20% - Акцент2 30" xfId="125" xr:uid="{00000000-0005-0000-0000-000027020000}"/>
    <cellStyle name="20% - Акцент2 30 2" xfId="2503" xr:uid="{00000000-0005-0000-0000-000028020000}"/>
    <cellStyle name="20% - Акцент2 30 2 2" xfId="3528" xr:uid="{00000000-0005-0000-0000-000029020000}"/>
    <cellStyle name="20% - Акцент2 30 2 2 2" xfId="5496" xr:uid="{00000000-0005-0000-0000-00002A020000}"/>
    <cellStyle name="20% - Акцент2 30 2 2 2 2" xfId="9432" xr:uid="{78410638-94D3-413C-9C97-CD5C74422223}"/>
    <cellStyle name="20% - Акцент2 30 2 2 3" xfId="7464" xr:uid="{2198F002-8764-4579-88B1-A6A53B201802}"/>
    <cellStyle name="20% - Акцент2 30 2 3" xfId="4512" xr:uid="{00000000-0005-0000-0000-00002B020000}"/>
    <cellStyle name="20% - Акцент2 30 2 3 2" xfId="8448" xr:uid="{92A2938C-E482-4504-8DD8-7E107A8972F2}"/>
    <cellStyle name="20% - Акцент2 30 2 4" xfId="6480" xr:uid="{16C5C79D-2711-4030-A736-AD65D59252D6}"/>
    <cellStyle name="20% - Акцент2 30 3" xfId="3036" xr:uid="{00000000-0005-0000-0000-00002C020000}"/>
    <cellStyle name="20% - Акцент2 30 3 2" xfId="5004" xr:uid="{00000000-0005-0000-0000-00002D020000}"/>
    <cellStyle name="20% - Акцент2 30 3 2 2" xfId="8940" xr:uid="{500A6F60-D19D-44C7-84D3-9D7ADB537453}"/>
    <cellStyle name="20% - Акцент2 30 3 3" xfId="6972" xr:uid="{BB09D573-C4FB-4E2A-87C9-521E09B4DE51}"/>
    <cellStyle name="20% - Акцент2 30 4" xfId="4020" xr:uid="{00000000-0005-0000-0000-00002E020000}"/>
    <cellStyle name="20% - Акцент2 30 4 2" xfId="7956" xr:uid="{10440A2E-E487-4A92-AB88-8A09506E1D62}"/>
    <cellStyle name="20% - Акцент2 30 5" xfId="5988" xr:uid="{4519B5EA-1629-4456-8785-0901EECD5608}"/>
    <cellStyle name="20% - Акцент2 31" xfId="126" xr:uid="{00000000-0005-0000-0000-00002F020000}"/>
    <cellStyle name="20% - Акцент2 31 2" xfId="2504" xr:uid="{00000000-0005-0000-0000-000030020000}"/>
    <cellStyle name="20% - Акцент2 31 2 2" xfId="3529" xr:uid="{00000000-0005-0000-0000-000031020000}"/>
    <cellStyle name="20% - Акцент2 31 2 2 2" xfId="5497" xr:uid="{00000000-0005-0000-0000-000032020000}"/>
    <cellStyle name="20% - Акцент2 31 2 2 2 2" xfId="9433" xr:uid="{8F72308E-8FE5-4C9A-B980-29450D590443}"/>
    <cellStyle name="20% - Акцент2 31 2 2 3" xfId="7465" xr:uid="{6ACA0001-53AB-4C1A-BE53-0A0323B76635}"/>
    <cellStyle name="20% - Акцент2 31 2 3" xfId="4513" xr:uid="{00000000-0005-0000-0000-000033020000}"/>
    <cellStyle name="20% - Акцент2 31 2 3 2" xfId="8449" xr:uid="{55BE740E-78FD-4FE6-8AE7-F79650F9C138}"/>
    <cellStyle name="20% - Акцент2 31 2 4" xfId="6481" xr:uid="{9B1F61CB-01AE-40FF-86AC-91BE055D2441}"/>
    <cellStyle name="20% - Акцент2 31 3" xfId="3037" xr:uid="{00000000-0005-0000-0000-000034020000}"/>
    <cellStyle name="20% - Акцент2 31 3 2" xfId="5005" xr:uid="{00000000-0005-0000-0000-000035020000}"/>
    <cellStyle name="20% - Акцент2 31 3 2 2" xfId="8941" xr:uid="{80F5500A-D2EC-451F-99FE-59ADBA588016}"/>
    <cellStyle name="20% - Акцент2 31 3 3" xfId="6973" xr:uid="{B606A2A7-CA90-4E20-B9C5-579EF9AA06C8}"/>
    <cellStyle name="20% - Акцент2 31 4" xfId="4021" xr:uid="{00000000-0005-0000-0000-000036020000}"/>
    <cellStyle name="20% - Акцент2 31 4 2" xfId="7957" xr:uid="{962F41D5-7364-478B-B1AC-E6372319F783}"/>
    <cellStyle name="20% - Акцент2 31 5" xfId="5989" xr:uid="{40DEFE16-6C75-4FD7-AE75-DF25A832B595}"/>
    <cellStyle name="20% - Акцент2 32" xfId="127" xr:uid="{00000000-0005-0000-0000-000037020000}"/>
    <cellStyle name="20% - Акцент2 32 2" xfId="2505" xr:uid="{00000000-0005-0000-0000-000038020000}"/>
    <cellStyle name="20% - Акцент2 32 2 2" xfId="3530" xr:uid="{00000000-0005-0000-0000-000039020000}"/>
    <cellStyle name="20% - Акцент2 32 2 2 2" xfId="5498" xr:uid="{00000000-0005-0000-0000-00003A020000}"/>
    <cellStyle name="20% - Акцент2 32 2 2 2 2" xfId="9434" xr:uid="{0768893E-5E64-4FF3-ACDA-21CC4299A7DF}"/>
    <cellStyle name="20% - Акцент2 32 2 2 3" xfId="7466" xr:uid="{E56FD941-F113-44B0-B83F-73A1FA56340B}"/>
    <cellStyle name="20% - Акцент2 32 2 3" xfId="4514" xr:uid="{00000000-0005-0000-0000-00003B020000}"/>
    <cellStyle name="20% - Акцент2 32 2 3 2" xfId="8450" xr:uid="{B0903C14-7534-46FE-9765-E259FAAFC454}"/>
    <cellStyle name="20% - Акцент2 32 2 4" xfId="6482" xr:uid="{859DD3A2-F34F-4346-8C7C-F225F5E2180B}"/>
    <cellStyle name="20% - Акцент2 32 3" xfId="3038" xr:uid="{00000000-0005-0000-0000-00003C020000}"/>
    <cellStyle name="20% - Акцент2 32 3 2" xfId="5006" xr:uid="{00000000-0005-0000-0000-00003D020000}"/>
    <cellStyle name="20% - Акцент2 32 3 2 2" xfId="8942" xr:uid="{069611AB-7282-4D47-8DA9-9D6B5DD27F78}"/>
    <cellStyle name="20% - Акцент2 32 3 3" xfId="6974" xr:uid="{2E38BEEE-E051-471D-A99C-153C5D6E00FE}"/>
    <cellStyle name="20% - Акцент2 32 4" xfId="4022" xr:uid="{00000000-0005-0000-0000-00003E020000}"/>
    <cellStyle name="20% - Акцент2 32 4 2" xfId="7958" xr:uid="{2C68D22B-12E5-4A95-819A-AF0E4B2F4F0E}"/>
    <cellStyle name="20% - Акцент2 32 5" xfId="5990" xr:uid="{2686A1B4-9031-4B71-9E71-8D05CDD03B3B}"/>
    <cellStyle name="20% - Акцент2 33" xfId="128" xr:uid="{00000000-0005-0000-0000-00003F020000}"/>
    <cellStyle name="20% - Акцент2 33 2" xfId="2506" xr:uid="{00000000-0005-0000-0000-000040020000}"/>
    <cellStyle name="20% - Акцент2 33 2 2" xfId="3531" xr:uid="{00000000-0005-0000-0000-000041020000}"/>
    <cellStyle name="20% - Акцент2 33 2 2 2" xfId="5499" xr:uid="{00000000-0005-0000-0000-000042020000}"/>
    <cellStyle name="20% - Акцент2 33 2 2 2 2" xfId="9435" xr:uid="{3B59EC1E-34BC-49BF-AB61-24CE6B4590B2}"/>
    <cellStyle name="20% - Акцент2 33 2 2 3" xfId="7467" xr:uid="{16ECF9E0-EB5D-415E-AE23-5D819690A8A4}"/>
    <cellStyle name="20% - Акцент2 33 2 3" xfId="4515" xr:uid="{00000000-0005-0000-0000-000043020000}"/>
    <cellStyle name="20% - Акцент2 33 2 3 2" xfId="8451" xr:uid="{AC8BA3CE-CBAB-4D90-AD7E-0EB70D4278D6}"/>
    <cellStyle name="20% - Акцент2 33 2 4" xfId="6483" xr:uid="{8BBA008A-BB42-4E47-8CB0-5CA70E081F7E}"/>
    <cellStyle name="20% - Акцент2 33 3" xfId="3039" xr:uid="{00000000-0005-0000-0000-000044020000}"/>
    <cellStyle name="20% - Акцент2 33 3 2" xfId="5007" xr:uid="{00000000-0005-0000-0000-000045020000}"/>
    <cellStyle name="20% - Акцент2 33 3 2 2" xfId="8943" xr:uid="{B0274B0E-F1F8-47A8-8192-F60C2CB3393D}"/>
    <cellStyle name="20% - Акцент2 33 3 3" xfId="6975" xr:uid="{70A496C0-6629-44EA-9F4C-E04072A7A904}"/>
    <cellStyle name="20% - Акцент2 33 4" xfId="4023" xr:uid="{00000000-0005-0000-0000-000046020000}"/>
    <cellStyle name="20% - Акцент2 33 4 2" xfId="7959" xr:uid="{34A5B077-1970-43D0-9088-143091F215B1}"/>
    <cellStyle name="20% - Акцент2 33 5" xfId="5991" xr:uid="{6E36FFB1-1C1B-4D9C-A6E8-15B0493ECF50}"/>
    <cellStyle name="20% - Акцент2 34" xfId="129" xr:uid="{00000000-0005-0000-0000-000047020000}"/>
    <cellStyle name="20% - Акцент2 34 2" xfId="2507" xr:uid="{00000000-0005-0000-0000-000048020000}"/>
    <cellStyle name="20% - Акцент2 34 2 2" xfId="3532" xr:uid="{00000000-0005-0000-0000-000049020000}"/>
    <cellStyle name="20% - Акцент2 34 2 2 2" xfId="5500" xr:uid="{00000000-0005-0000-0000-00004A020000}"/>
    <cellStyle name="20% - Акцент2 34 2 2 2 2" xfId="9436" xr:uid="{7403B9B8-6B13-4E7E-BE0C-FCBF509D2CBE}"/>
    <cellStyle name="20% - Акцент2 34 2 2 3" xfId="7468" xr:uid="{1B85DF4B-0C6D-40C7-AA68-529F5AF92731}"/>
    <cellStyle name="20% - Акцент2 34 2 3" xfId="4516" xr:uid="{00000000-0005-0000-0000-00004B020000}"/>
    <cellStyle name="20% - Акцент2 34 2 3 2" xfId="8452" xr:uid="{751DC8DB-15DC-475A-AECD-CDF3E22D31E3}"/>
    <cellStyle name="20% - Акцент2 34 2 4" xfId="6484" xr:uid="{B30D2EDA-FF8E-4A41-915E-B4597F739802}"/>
    <cellStyle name="20% - Акцент2 34 3" xfId="3040" xr:uid="{00000000-0005-0000-0000-00004C020000}"/>
    <cellStyle name="20% - Акцент2 34 3 2" xfId="5008" xr:uid="{00000000-0005-0000-0000-00004D020000}"/>
    <cellStyle name="20% - Акцент2 34 3 2 2" xfId="8944" xr:uid="{28C1B00D-7D24-4FC9-926D-115F11CDB236}"/>
    <cellStyle name="20% - Акцент2 34 3 3" xfId="6976" xr:uid="{776213B8-7F64-46B0-ABC9-BFAC99CAF317}"/>
    <cellStyle name="20% - Акцент2 34 4" xfId="4024" xr:uid="{00000000-0005-0000-0000-00004E020000}"/>
    <cellStyle name="20% - Акцент2 34 4 2" xfId="7960" xr:uid="{4D9D5257-893A-47C3-AEA6-AAE92784EDAC}"/>
    <cellStyle name="20% - Акцент2 34 5" xfId="5992" xr:uid="{153F5864-EA3A-491D-A843-9EDC34C7AB13}"/>
    <cellStyle name="20% - Акцент2 35" xfId="130" xr:uid="{00000000-0005-0000-0000-00004F020000}"/>
    <cellStyle name="20% - Акцент2 35 2" xfId="2508" xr:uid="{00000000-0005-0000-0000-000050020000}"/>
    <cellStyle name="20% - Акцент2 35 2 2" xfId="3533" xr:uid="{00000000-0005-0000-0000-000051020000}"/>
    <cellStyle name="20% - Акцент2 35 2 2 2" xfId="5501" xr:uid="{00000000-0005-0000-0000-000052020000}"/>
    <cellStyle name="20% - Акцент2 35 2 2 2 2" xfId="9437" xr:uid="{651A4089-6DC1-4196-8C3B-7EB53DF194F7}"/>
    <cellStyle name="20% - Акцент2 35 2 2 3" xfId="7469" xr:uid="{4957ABF8-985C-48C2-B0C8-5417011712F9}"/>
    <cellStyle name="20% - Акцент2 35 2 3" xfId="4517" xr:uid="{00000000-0005-0000-0000-000053020000}"/>
    <cellStyle name="20% - Акцент2 35 2 3 2" xfId="8453" xr:uid="{5B0B35EB-1D11-4B8E-8BE1-CD384C455866}"/>
    <cellStyle name="20% - Акцент2 35 2 4" xfId="6485" xr:uid="{53D7AD20-E96D-485F-9CAC-1A8F158461A3}"/>
    <cellStyle name="20% - Акцент2 35 3" xfId="3041" xr:uid="{00000000-0005-0000-0000-000054020000}"/>
    <cellStyle name="20% - Акцент2 35 3 2" xfId="5009" xr:uid="{00000000-0005-0000-0000-000055020000}"/>
    <cellStyle name="20% - Акцент2 35 3 2 2" xfId="8945" xr:uid="{CB67DD64-5BA6-4F1C-BF85-73EE8BCC42A6}"/>
    <cellStyle name="20% - Акцент2 35 3 3" xfId="6977" xr:uid="{6A3F3B9B-81D6-45D2-81E3-1E2852219BD9}"/>
    <cellStyle name="20% - Акцент2 35 4" xfId="4025" xr:uid="{00000000-0005-0000-0000-000056020000}"/>
    <cellStyle name="20% - Акцент2 35 4 2" xfId="7961" xr:uid="{2A3E307A-7531-438E-91FE-5F9B2E67E07A}"/>
    <cellStyle name="20% - Акцент2 35 5" xfId="5993" xr:uid="{551F1FF3-C384-48B7-B0B1-8E9D0457933E}"/>
    <cellStyle name="20% - Акцент2 36" xfId="131" xr:uid="{00000000-0005-0000-0000-000057020000}"/>
    <cellStyle name="20% - Акцент2 36 2" xfId="2509" xr:uid="{00000000-0005-0000-0000-000058020000}"/>
    <cellStyle name="20% - Акцент2 36 2 2" xfId="3534" xr:uid="{00000000-0005-0000-0000-000059020000}"/>
    <cellStyle name="20% - Акцент2 36 2 2 2" xfId="5502" xr:uid="{00000000-0005-0000-0000-00005A020000}"/>
    <cellStyle name="20% - Акцент2 36 2 2 2 2" xfId="9438" xr:uid="{07681D35-4985-4046-9843-853AA410FAC6}"/>
    <cellStyle name="20% - Акцент2 36 2 2 3" xfId="7470" xr:uid="{9B2942BC-8B0D-4079-80FC-B69297E28528}"/>
    <cellStyle name="20% - Акцент2 36 2 3" xfId="4518" xr:uid="{00000000-0005-0000-0000-00005B020000}"/>
    <cellStyle name="20% - Акцент2 36 2 3 2" xfId="8454" xr:uid="{4038A83E-E09B-45FE-A974-A358E43BC34E}"/>
    <cellStyle name="20% - Акцент2 36 2 4" xfId="6486" xr:uid="{AB1061AC-E2CE-492D-82E0-0A7F06DBCA47}"/>
    <cellStyle name="20% - Акцент2 36 3" xfId="3042" xr:uid="{00000000-0005-0000-0000-00005C020000}"/>
    <cellStyle name="20% - Акцент2 36 3 2" xfId="5010" xr:uid="{00000000-0005-0000-0000-00005D020000}"/>
    <cellStyle name="20% - Акцент2 36 3 2 2" xfId="8946" xr:uid="{43A9C53D-9512-4F60-8993-38F2A76D5C15}"/>
    <cellStyle name="20% - Акцент2 36 3 3" xfId="6978" xr:uid="{D353DB8F-7734-4204-B58A-DA94C5EB167F}"/>
    <cellStyle name="20% - Акцент2 36 4" xfId="4026" xr:uid="{00000000-0005-0000-0000-00005E020000}"/>
    <cellStyle name="20% - Акцент2 36 4 2" xfId="7962" xr:uid="{DBABC697-32AB-451A-B5F3-18D0B69C0B7D}"/>
    <cellStyle name="20% - Акцент2 36 5" xfId="5994" xr:uid="{C08D43FD-12B3-4E1E-9F0E-239FAD1C541D}"/>
    <cellStyle name="20% - Акцент2 37" xfId="132" xr:uid="{00000000-0005-0000-0000-00005F020000}"/>
    <cellStyle name="20% - Акцент2 37 2" xfId="2510" xr:uid="{00000000-0005-0000-0000-000060020000}"/>
    <cellStyle name="20% - Акцент2 37 2 2" xfId="3535" xr:uid="{00000000-0005-0000-0000-000061020000}"/>
    <cellStyle name="20% - Акцент2 37 2 2 2" xfId="5503" xr:uid="{00000000-0005-0000-0000-000062020000}"/>
    <cellStyle name="20% - Акцент2 37 2 2 2 2" xfId="9439" xr:uid="{026F7D07-7301-4A5F-B7B7-6A3177BE3C32}"/>
    <cellStyle name="20% - Акцент2 37 2 2 3" xfId="7471" xr:uid="{AC3BB987-4A6E-4834-BC7F-9FB7E76C4178}"/>
    <cellStyle name="20% - Акцент2 37 2 3" xfId="4519" xr:uid="{00000000-0005-0000-0000-000063020000}"/>
    <cellStyle name="20% - Акцент2 37 2 3 2" xfId="8455" xr:uid="{7E6E25C9-EC66-4D9F-A050-806F4128C316}"/>
    <cellStyle name="20% - Акцент2 37 2 4" xfId="6487" xr:uid="{D370BEFD-8401-4519-9F7F-B0C91483FD94}"/>
    <cellStyle name="20% - Акцент2 37 3" xfId="3043" xr:uid="{00000000-0005-0000-0000-000064020000}"/>
    <cellStyle name="20% - Акцент2 37 3 2" xfId="5011" xr:uid="{00000000-0005-0000-0000-000065020000}"/>
    <cellStyle name="20% - Акцент2 37 3 2 2" xfId="8947" xr:uid="{8DBAAC82-6A6C-4F1F-84B5-74457998FCBF}"/>
    <cellStyle name="20% - Акцент2 37 3 3" xfId="6979" xr:uid="{67C1A619-7CBB-4976-92FB-8186642D83F5}"/>
    <cellStyle name="20% - Акцент2 37 4" xfId="4027" xr:uid="{00000000-0005-0000-0000-000066020000}"/>
    <cellStyle name="20% - Акцент2 37 4 2" xfId="7963" xr:uid="{FBE441A5-8859-4FE1-B4AB-110A8786766A}"/>
    <cellStyle name="20% - Акцент2 37 5" xfId="5995" xr:uid="{A86E8AF2-5039-4D3E-BCC5-A48CEF811952}"/>
    <cellStyle name="20% - Акцент2 38" xfId="133" xr:uid="{00000000-0005-0000-0000-000067020000}"/>
    <cellStyle name="20% - Акцент2 38 2" xfId="2511" xr:uid="{00000000-0005-0000-0000-000068020000}"/>
    <cellStyle name="20% - Акцент2 38 2 2" xfId="3536" xr:uid="{00000000-0005-0000-0000-000069020000}"/>
    <cellStyle name="20% - Акцент2 38 2 2 2" xfId="5504" xr:uid="{00000000-0005-0000-0000-00006A020000}"/>
    <cellStyle name="20% - Акцент2 38 2 2 2 2" xfId="9440" xr:uid="{B9FB1B58-EDD2-46C8-9649-4B36AA436E7C}"/>
    <cellStyle name="20% - Акцент2 38 2 2 3" xfId="7472" xr:uid="{6E2ED51A-C216-4D19-AADC-35DF79DB92A8}"/>
    <cellStyle name="20% - Акцент2 38 2 3" xfId="4520" xr:uid="{00000000-0005-0000-0000-00006B020000}"/>
    <cellStyle name="20% - Акцент2 38 2 3 2" xfId="8456" xr:uid="{3CCCC424-041A-4AEC-8FEB-ABB84C7D48F9}"/>
    <cellStyle name="20% - Акцент2 38 2 4" xfId="6488" xr:uid="{F4032B3C-F95B-4DF4-BB31-BD674753E2B1}"/>
    <cellStyle name="20% - Акцент2 38 3" xfId="3044" xr:uid="{00000000-0005-0000-0000-00006C020000}"/>
    <cellStyle name="20% - Акцент2 38 3 2" xfId="5012" xr:uid="{00000000-0005-0000-0000-00006D020000}"/>
    <cellStyle name="20% - Акцент2 38 3 2 2" xfId="8948" xr:uid="{FFF415FC-2D84-4051-AC38-3E93F66542CB}"/>
    <cellStyle name="20% - Акцент2 38 3 3" xfId="6980" xr:uid="{3895B5B0-B06D-46D5-945E-22E4DF6FBF7A}"/>
    <cellStyle name="20% - Акцент2 38 4" xfId="4028" xr:uid="{00000000-0005-0000-0000-00006E020000}"/>
    <cellStyle name="20% - Акцент2 38 4 2" xfId="7964" xr:uid="{B4E8B823-C1FC-4E1B-909F-161ABAA7D8E2}"/>
    <cellStyle name="20% - Акцент2 38 5" xfId="5996" xr:uid="{EEC9CE18-8DD1-4924-A629-B7F808E60013}"/>
    <cellStyle name="20% - Акцент2 39" xfId="134" xr:uid="{00000000-0005-0000-0000-00006F020000}"/>
    <cellStyle name="20% - Акцент2 39 2" xfId="2512" xr:uid="{00000000-0005-0000-0000-000070020000}"/>
    <cellStyle name="20% - Акцент2 39 2 2" xfId="3537" xr:uid="{00000000-0005-0000-0000-000071020000}"/>
    <cellStyle name="20% - Акцент2 39 2 2 2" xfId="5505" xr:uid="{00000000-0005-0000-0000-000072020000}"/>
    <cellStyle name="20% - Акцент2 39 2 2 2 2" xfId="9441" xr:uid="{8985B31F-C34B-47DF-8918-874DF96BEA71}"/>
    <cellStyle name="20% - Акцент2 39 2 2 3" xfId="7473" xr:uid="{8E129383-8B76-4A43-B88A-DC7F5A1A3B36}"/>
    <cellStyle name="20% - Акцент2 39 2 3" xfId="4521" xr:uid="{00000000-0005-0000-0000-000073020000}"/>
    <cellStyle name="20% - Акцент2 39 2 3 2" xfId="8457" xr:uid="{79E2E64C-13A7-4273-988E-817EE5CDD5A9}"/>
    <cellStyle name="20% - Акцент2 39 2 4" xfId="6489" xr:uid="{A0B74D67-8667-4ABA-B447-BA6218250E66}"/>
    <cellStyle name="20% - Акцент2 39 3" xfId="3045" xr:uid="{00000000-0005-0000-0000-000074020000}"/>
    <cellStyle name="20% - Акцент2 39 3 2" xfId="5013" xr:uid="{00000000-0005-0000-0000-000075020000}"/>
    <cellStyle name="20% - Акцент2 39 3 2 2" xfId="8949" xr:uid="{2725F281-57BB-48D8-B950-E5CC39184599}"/>
    <cellStyle name="20% - Акцент2 39 3 3" xfId="6981" xr:uid="{EBC7443F-DF29-4CAF-9AC3-8ADB4DFC722A}"/>
    <cellStyle name="20% - Акцент2 39 4" xfId="4029" xr:uid="{00000000-0005-0000-0000-000076020000}"/>
    <cellStyle name="20% - Акцент2 39 4 2" xfId="7965" xr:uid="{3C3D934E-08D0-42DC-87CC-C430D69FF529}"/>
    <cellStyle name="20% - Акцент2 39 5" xfId="5997" xr:uid="{557C581C-E55C-438B-850B-5B2055514210}"/>
    <cellStyle name="20% - Акцент2 4" xfId="135" xr:uid="{00000000-0005-0000-0000-000077020000}"/>
    <cellStyle name="20% — акцент2 4" xfId="136" xr:uid="{00000000-0005-0000-0000-000078020000}"/>
    <cellStyle name="20% - Акцент2 4_Приложение 1" xfId="137" xr:uid="{00000000-0005-0000-0000-000079020000}"/>
    <cellStyle name="20% — акцент2 4_Приложение 1" xfId="138" xr:uid="{00000000-0005-0000-0000-00007A020000}"/>
    <cellStyle name="20% - Акцент2 4_Приложение 1_1" xfId="139" xr:uid="{00000000-0005-0000-0000-00007B020000}"/>
    <cellStyle name="20% — акцент2 4_Приложение 2" xfId="140" xr:uid="{00000000-0005-0000-0000-00007C020000}"/>
    <cellStyle name="20% - Акцент2 4_Приложение 2_1" xfId="141" xr:uid="{00000000-0005-0000-0000-00007D020000}"/>
    <cellStyle name="20% — акцент2 4_Стоимость" xfId="142" xr:uid="{00000000-0005-0000-0000-00007E020000}"/>
    <cellStyle name="20% - Акцент2 4_Стоимость_1" xfId="143" xr:uid="{00000000-0005-0000-0000-00007F020000}"/>
    <cellStyle name="20% — акцент2 4_Стоимость_1" xfId="144" xr:uid="{00000000-0005-0000-0000-000080020000}"/>
    <cellStyle name="20% - Акцент2 4_Стоимость_Стоимость" xfId="145" xr:uid="{00000000-0005-0000-0000-000081020000}"/>
    <cellStyle name="20% — акцент2 4_Стоимость_Стоимость" xfId="146" xr:uid="{00000000-0005-0000-0000-000082020000}"/>
    <cellStyle name="20% - Акцент2 40" xfId="147" xr:uid="{00000000-0005-0000-0000-000083020000}"/>
    <cellStyle name="20% - Акцент2 40 2" xfId="2513" xr:uid="{00000000-0005-0000-0000-000084020000}"/>
    <cellStyle name="20% - Акцент2 40 2 2" xfId="3538" xr:uid="{00000000-0005-0000-0000-000085020000}"/>
    <cellStyle name="20% - Акцент2 40 2 2 2" xfId="5506" xr:uid="{00000000-0005-0000-0000-000086020000}"/>
    <cellStyle name="20% - Акцент2 40 2 2 2 2" xfId="9442" xr:uid="{D07BCD61-05D6-400E-B245-33086A94F517}"/>
    <cellStyle name="20% - Акцент2 40 2 2 3" xfId="7474" xr:uid="{282A779D-AE90-4275-9280-AE6C8CF04B0C}"/>
    <cellStyle name="20% - Акцент2 40 2 3" xfId="4522" xr:uid="{00000000-0005-0000-0000-000087020000}"/>
    <cellStyle name="20% - Акцент2 40 2 3 2" xfId="8458" xr:uid="{ACBBBA44-2A63-4BF0-A436-BFE82D59A051}"/>
    <cellStyle name="20% - Акцент2 40 2 4" xfId="6490" xr:uid="{1C238208-CD15-48C3-AEDD-926D4D56ED30}"/>
    <cellStyle name="20% - Акцент2 40 3" xfId="3046" xr:uid="{00000000-0005-0000-0000-000088020000}"/>
    <cellStyle name="20% - Акцент2 40 3 2" xfId="5014" xr:uid="{00000000-0005-0000-0000-000089020000}"/>
    <cellStyle name="20% - Акцент2 40 3 2 2" xfId="8950" xr:uid="{5144167B-08C5-4C79-8BBB-74E8E5B380EC}"/>
    <cellStyle name="20% - Акцент2 40 3 3" xfId="6982" xr:uid="{1D211605-998A-48FB-ADC9-8656585BB142}"/>
    <cellStyle name="20% - Акцент2 40 4" xfId="4030" xr:uid="{00000000-0005-0000-0000-00008A020000}"/>
    <cellStyle name="20% - Акцент2 40 4 2" xfId="7966" xr:uid="{8A46BFFF-DCCF-4034-8B9E-0EBB6167BD7D}"/>
    <cellStyle name="20% - Акцент2 40 5" xfId="5998" xr:uid="{37D21545-186A-4F7C-BC6E-233840FF8AAA}"/>
    <cellStyle name="20% - Акцент2 41" xfId="148" xr:uid="{00000000-0005-0000-0000-00008B020000}"/>
    <cellStyle name="20% - Акцент2 41 2" xfId="2514" xr:uid="{00000000-0005-0000-0000-00008C020000}"/>
    <cellStyle name="20% - Акцент2 41 2 2" xfId="3539" xr:uid="{00000000-0005-0000-0000-00008D020000}"/>
    <cellStyle name="20% - Акцент2 41 2 2 2" xfId="5507" xr:uid="{00000000-0005-0000-0000-00008E020000}"/>
    <cellStyle name="20% - Акцент2 41 2 2 2 2" xfId="9443" xr:uid="{515616D7-E66D-4CC7-B30B-7402F0AEEBFF}"/>
    <cellStyle name="20% - Акцент2 41 2 2 3" xfId="7475" xr:uid="{82A2F91F-4916-4991-BC4D-F01C5E3DB02E}"/>
    <cellStyle name="20% - Акцент2 41 2 3" xfId="4523" xr:uid="{00000000-0005-0000-0000-00008F020000}"/>
    <cellStyle name="20% - Акцент2 41 2 3 2" xfId="8459" xr:uid="{F38BC2AE-CFBA-4582-8065-0E79732DDA64}"/>
    <cellStyle name="20% - Акцент2 41 2 4" xfId="6491" xr:uid="{5D6D9F58-2548-41D2-BAA7-3BE4B5850C78}"/>
    <cellStyle name="20% - Акцент2 41 3" xfId="3047" xr:uid="{00000000-0005-0000-0000-000090020000}"/>
    <cellStyle name="20% - Акцент2 41 3 2" xfId="5015" xr:uid="{00000000-0005-0000-0000-000091020000}"/>
    <cellStyle name="20% - Акцент2 41 3 2 2" xfId="8951" xr:uid="{33FB255E-01D4-451E-921D-E8BF5E4980C7}"/>
    <cellStyle name="20% - Акцент2 41 3 3" xfId="6983" xr:uid="{D9E9DFEE-6CA5-4F82-9BEF-DF64FF35085F}"/>
    <cellStyle name="20% - Акцент2 41 4" xfId="4031" xr:uid="{00000000-0005-0000-0000-000092020000}"/>
    <cellStyle name="20% - Акцент2 41 4 2" xfId="7967" xr:uid="{6C5BF66A-4009-48DA-867B-73494F995184}"/>
    <cellStyle name="20% - Акцент2 41 5" xfId="5999" xr:uid="{B3F01FB5-8A6C-49E7-A56A-A7720EDF0256}"/>
    <cellStyle name="20% - Акцент2 42" xfId="149" xr:uid="{00000000-0005-0000-0000-000093020000}"/>
    <cellStyle name="20% - Акцент2 42 2" xfId="2515" xr:uid="{00000000-0005-0000-0000-000094020000}"/>
    <cellStyle name="20% - Акцент2 42 2 2" xfId="3540" xr:uid="{00000000-0005-0000-0000-000095020000}"/>
    <cellStyle name="20% - Акцент2 42 2 2 2" xfId="5508" xr:uid="{00000000-0005-0000-0000-000096020000}"/>
    <cellStyle name="20% - Акцент2 42 2 2 2 2" xfId="9444" xr:uid="{A85BB255-A55E-42D5-A649-9D316229E58B}"/>
    <cellStyle name="20% - Акцент2 42 2 2 3" xfId="7476" xr:uid="{592CE2EB-F545-4291-9697-31616DC408FC}"/>
    <cellStyle name="20% - Акцент2 42 2 3" xfId="4524" xr:uid="{00000000-0005-0000-0000-000097020000}"/>
    <cellStyle name="20% - Акцент2 42 2 3 2" xfId="8460" xr:uid="{281A4E16-66EE-4FE3-AF88-92218601B36E}"/>
    <cellStyle name="20% - Акцент2 42 2 4" xfId="6492" xr:uid="{6030AEB6-6D1F-4786-A1EF-D586E4AA5A2E}"/>
    <cellStyle name="20% - Акцент2 42 3" xfId="3048" xr:uid="{00000000-0005-0000-0000-000098020000}"/>
    <cellStyle name="20% - Акцент2 42 3 2" xfId="5016" xr:uid="{00000000-0005-0000-0000-000099020000}"/>
    <cellStyle name="20% - Акцент2 42 3 2 2" xfId="8952" xr:uid="{804573A2-09E6-4BCF-AB65-DDAE2FD6540F}"/>
    <cellStyle name="20% - Акцент2 42 3 3" xfId="6984" xr:uid="{E92B7B57-A555-48B2-9ED2-86B70A198178}"/>
    <cellStyle name="20% - Акцент2 42 4" xfId="4032" xr:uid="{00000000-0005-0000-0000-00009A020000}"/>
    <cellStyle name="20% - Акцент2 42 4 2" xfId="7968" xr:uid="{B37BB94A-0B87-4DEC-8B1F-5DACED33933D}"/>
    <cellStyle name="20% - Акцент2 42 5" xfId="6000" xr:uid="{20EE37AB-4AFD-46D9-8083-05EAFDC55D0E}"/>
    <cellStyle name="20% - Акцент2 43" xfId="150" xr:uid="{00000000-0005-0000-0000-00009B020000}"/>
    <cellStyle name="20% - Акцент2 43 2" xfId="2516" xr:uid="{00000000-0005-0000-0000-00009C020000}"/>
    <cellStyle name="20% - Акцент2 43 2 2" xfId="3541" xr:uid="{00000000-0005-0000-0000-00009D020000}"/>
    <cellStyle name="20% - Акцент2 43 2 2 2" xfId="5509" xr:uid="{00000000-0005-0000-0000-00009E020000}"/>
    <cellStyle name="20% - Акцент2 43 2 2 2 2" xfId="9445" xr:uid="{6B2EC95A-C811-4D5A-890E-8FF5A2CB1219}"/>
    <cellStyle name="20% - Акцент2 43 2 2 3" xfId="7477" xr:uid="{A675F170-5B55-4DD2-96AF-EE5B5D7EDE4E}"/>
    <cellStyle name="20% - Акцент2 43 2 3" xfId="4525" xr:uid="{00000000-0005-0000-0000-00009F020000}"/>
    <cellStyle name="20% - Акцент2 43 2 3 2" xfId="8461" xr:uid="{DB703784-71D8-430F-B821-091BE363B80C}"/>
    <cellStyle name="20% - Акцент2 43 2 4" xfId="6493" xr:uid="{08D2A80E-708C-4FAD-A93E-8EAC19AFFA47}"/>
    <cellStyle name="20% - Акцент2 43 3" xfId="3049" xr:uid="{00000000-0005-0000-0000-0000A0020000}"/>
    <cellStyle name="20% - Акцент2 43 3 2" xfId="5017" xr:uid="{00000000-0005-0000-0000-0000A1020000}"/>
    <cellStyle name="20% - Акцент2 43 3 2 2" xfId="8953" xr:uid="{113749A8-C150-4118-87DB-6C9F951F91CF}"/>
    <cellStyle name="20% - Акцент2 43 3 3" xfId="6985" xr:uid="{301FF247-6B39-43C0-B3F2-A77124207B93}"/>
    <cellStyle name="20% - Акцент2 43 4" xfId="4033" xr:uid="{00000000-0005-0000-0000-0000A2020000}"/>
    <cellStyle name="20% - Акцент2 43 4 2" xfId="7969" xr:uid="{2AC1B041-BE33-4CF3-998B-E5353B995055}"/>
    <cellStyle name="20% - Акцент2 43 5" xfId="6001" xr:uid="{BF7B9488-4EC2-48FA-B7CC-CC886CFFE63F}"/>
    <cellStyle name="20% - Акцент2 44" xfId="151" xr:uid="{00000000-0005-0000-0000-0000A3020000}"/>
    <cellStyle name="20% - Акцент2 44 2" xfId="2517" xr:uid="{00000000-0005-0000-0000-0000A4020000}"/>
    <cellStyle name="20% - Акцент2 44 2 2" xfId="3542" xr:uid="{00000000-0005-0000-0000-0000A5020000}"/>
    <cellStyle name="20% - Акцент2 44 2 2 2" xfId="5510" xr:uid="{00000000-0005-0000-0000-0000A6020000}"/>
    <cellStyle name="20% - Акцент2 44 2 2 2 2" xfId="9446" xr:uid="{3FCA8902-6E1C-44C7-8A8E-4B9D4801C3A6}"/>
    <cellStyle name="20% - Акцент2 44 2 2 3" xfId="7478" xr:uid="{DC0B7AC4-74BA-47EF-9D50-11E227C312D3}"/>
    <cellStyle name="20% - Акцент2 44 2 3" xfId="4526" xr:uid="{00000000-0005-0000-0000-0000A7020000}"/>
    <cellStyle name="20% - Акцент2 44 2 3 2" xfId="8462" xr:uid="{009BABDA-2268-4069-9493-FCA49BAEA22F}"/>
    <cellStyle name="20% - Акцент2 44 2 4" xfId="6494" xr:uid="{A6E7394F-BCFB-48B0-9398-9EBEC8C53D1C}"/>
    <cellStyle name="20% - Акцент2 44 3" xfId="3050" xr:uid="{00000000-0005-0000-0000-0000A8020000}"/>
    <cellStyle name="20% - Акцент2 44 3 2" xfId="5018" xr:uid="{00000000-0005-0000-0000-0000A9020000}"/>
    <cellStyle name="20% - Акцент2 44 3 2 2" xfId="8954" xr:uid="{F1728463-7210-48FB-8133-61B1815EE4F0}"/>
    <cellStyle name="20% - Акцент2 44 3 3" xfId="6986" xr:uid="{A7571C62-B0EB-400E-AD3C-E430B19E0DEE}"/>
    <cellStyle name="20% - Акцент2 44 4" xfId="4034" xr:uid="{00000000-0005-0000-0000-0000AA020000}"/>
    <cellStyle name="20% - Акцент2 44 4 2" xfId="7970" xr:uid="{D056A3F8-2699-4ECC-8DBA-E1CBEF2F6AA8}"/>
    <cellStyle name="20% - Акцент2 44 5" xfId="6002" xr:uid="{208CDB57-6ACB-4CE7-8EBE-518186AA4E5D}"/>
    <cellStyle name="20% - Акцент2 45" xfId="152" xr:uid="{00000000-0005-0000-0000-0000AB020000}"/>
    <cellStyle name="20% - Акцент2 45 2" xfId="2518" xr:uid="{00000000-0005-0000-0000-0000AC020000}"/>
    <cellStyle name="20% - Акцент2 45 2 2" xfId="3543" xr:uid="{00000000-0005-0000-0000-0000AD020000}"/>
    <cellStyle name="20% - Акцент2 45 2 2 2" xfId="5511" xr:uid="{00000000-0005-0000-0000-0000AE020000}"/>
    <cellStyle name="20% - Акцент2 45 2 2 2 2" xfId="9447" xr:uid="{DE172678-8A49-403B-BF17-7AB78ADB8FE6}"/>
    <cellStyle name="20% - Акцент2 45 2 2 3" xfId="7479" xr:uid="{40707E61-5FC2-4979-A41B-392AD34A1603}"/>
    <cellStyle name="20% - Акцент2 45 2 3" xfId="4527" xr:uid="{00000000-0005-0000-0000-0000AF020000}"/>
    <cellStyle name="20% - Акцент2 45 2 3 2" xfId="8463" xr:uid="{C36A2B28-65FB-4CD7-956F-9F4837456A8F}"/>
    <cellStyle name="20% - Акцент2 45 2 4" xfId="6495" xr:uid="{D8BA018E-D42B-4C55-BAB6-6BC67071BCBF}"/>
    <cellStyle name="20% - Акцент2 45 3" xfId="3051" xr:uid="{00000000-0005-0000-0000-0000B0020000}"/>
    <cellStyle name="20% - Акцент2 45 3 2" xfId="5019" xr:uid="{00000000-0005-0000-0000-0000B1020000}"/>
    <cellStyle name="20% - Акцент2 45 3 2 2" xfId="8955" xr:uid="{97E3E1B8-9A8B-4495-B0AF-C10C0E9B0335}"/>
    <cellStyle name="20% - Акцент2 45 3 3" xfId="6987" xr:uid="{F36DD2DD-6C60-4846-8A7C-4E06A45C1EE5}"/>
    <cellStyle name="20% - Акцент2 45 4" xfId="4035" xr:uid="{00000000-0005-0000-0000-0000B2020000}"/>
    <cellStyle name="20% - Акцент2 45 4 2" xfId="7971" xr:uid="{AD70C7C9-46F3-481C-B5ED-EF56B161DA8C}"/>
    <cellStyle name="20% - Акцент2 45 5" xfId="6003" xr:uid="{A277BE28-24A9-410B-BC07-21D24EB95898}"/>
    <cellStyle name="20% - Акцент2 5" xfId="153" xr:uid="{00000000-0005-0000-0000-0000B3020000}"/>
    <cellStyle name="20% - Акцент2 5 2" xfId="2519" xr:uid="{00000000-0005-0000-0000-0000B4020000}"/>
    <cellStyle name="20% - Акцент2 5 2 2" xfId="3544" xr:uid="{00000000-0005-0000-0000-0000B5020000}"/>
    <cellStyle name="20% - Акцент2 5 2 2 2" xfId="5512" xr:uid="{00000000-0005-0000-0000-0000B6020000}"/>
    <cellStyle name="20% - Акцент2 5 2 2 2 2" xfId="9448" xr:uid="{70E62F1C-4613-4249-B193-DDBE34BC445E}"/>
    <cellStyle name="20% - Акцент2 5 2 2 3" xfId="7480" xr:uid="{C7AE5B48-4FA7-490A-9329-6FF9DF448D17}"/>
    <cellStyle name="20% - Акцент2 5 2 3" xfId="4528" xr:uid="{00000000-0005-0000-0000-0000B7020000}"/>
    <cellStyle name="20% - Акцент2 5 2 3 2" xfId="8464" xr:uid="{18CC31F6-E304-4822-9828-971F21E76F0F}"/>
    <cellStyle name="20% - Акцент2 5 2 4" xfId="6496" xr:uid="{48564995-3B84-45D0-BDBA-5550A63847BE}"/>
    <cellStyle name="20% - Акцент2 5 3" xfId="3052" xr:uid="{00000000-0005-0000-0000-0000B8020000}"/>
    <cellStyle name="20% - Акцент2 5 3 2" xfId="5020" xr:uid="{00000000-0005-0000-0000-0000B9020000}"/>
    <cellStyle name="20% - Акцент2 5 3 2 2" xfId="8956" xr:uid="{8B2201F0-3F95-4989-A81B-8D5A0E27C63A}"/>
    <cellStyle name="20% - Акцент2 5 3 3" xfId="6988" xr:uid="{9681DAAE-B286-44F3-97C2-91CD5BA127C9}"/>
    <cellStyle name="20% - Акцент2 5 4" xfId="4036" xr:uid="{00000000-0005-0000-0000-0000BA020000}"/>
    <cellStyle name="20% - Акцент2 5 4 2" xfId="7972" xr:uid="{A9342B3E-AF90-4A68-B401-248ABBA6B624}"/>
    <cellStyle name="20% - Акцент2 5 5" xfId="6004" xr:uid="{37D771DB-7F23-40EC-90B2-E27F8B8A75A8}"/>
    <cellStyle name="20% - Акцент2 6" xfId="154" xr:uid="{00000000-0005-0000-0000-0000BB020000}"/>
    <cellStyle name="20% - Акцент2 6 2" xfId="2520" xr:uid="{00000000-0005-0000-0000-0000BC020000}"/>
    <cellStyle name="20% - Акцент2 6 2 2" xfId="3545" xr:uid="{00000000-0005-0000-0000-0000BD020000}"/>
    <cellStyle name="20% - Акцент2 6 2 2 2" xfId="5513" xr:uid="{00000000-0005-0000-0000-0000BE020000}"/>
    <cellStyle name="20% - Акцент2 6 2 2 2 2" xfId="9449" xr:uid="{6DDEBBCF-9DA7-422C-9F67-F6F3EE41F55F}"/>
    <cellStyle name="20% - Акцент2 6 2 2 3" xfId="7481" xr:uid="{A6C96272-9AC1-44EC-ACC7-C98190D1BD8A}"/>
    <cellStyle name="20% - Акцент2 6 2 3" xfId="4529" xr:uid="{00000000-0005-0000-0000-0000BF020000}"/>
    <cellStyle name="20% - Акцент2 6 2 3 2" xfId="8465" xr:uid="{16BFD7F7-C6BC-434B-AB84-D1F04BA083D9}"/>
    <cellStyle name="20% - Акцент2 6 2 4" xfId="6497" xr:uid="{3D4B90F6-500E-42B3-BFCB-9EF9AB8C58D3}"/>
    <cellStyle name="20% - Акцент2 6 3" xfId="3053" xr:uid="{00000000-0005-0000-0000-0000C0020000}"/>
    <cellStyle name="20% - Акцент2 6 3 2" xfId="5021" xr:uid="{00000000-0005-0000-0000-0000C1020000}"/>
    <cellStyle name="20% - Акцент2 6 3 2 2" xfId="8957" xr:uid="{23FD9CD1-523D-459A-A436-B4C52A9564B2}"/>
    <cellStyle name="20% - Акцент2 6 3 3" xfId="6989" xr:uid="{43DFCF16-CEDA-41DA-BE48-64A4BF27E4F9}"/>
    <cellStyle name="20% - Акцент2 6 4" xfId="4037" xr:uid="{00000000-0005-0000-0000-0000C2020000}"/>
    <cellStyle name="20% - Акцент2 6 4 2" xfId="7973" xr:uid="{60828788-9AFC-4A33-BC1A-C8C9D7BD1648}"/>
    <cellStyle name="20% - Акцент2 6 5" xfId="6005" xr:uid="{404EB871-F968-4495-AEC8-C75E5922A78B}"/>
    <cellStyle name="20% - Акцент2 7" xfId="155" xr:uid="{00000000-0005-0000-0000-0000C3020000}"/>
    <cellStyle name="20% - Акцент2 7 2" xfId="2521" xr:uid="{00000000-0005-0000-0000-0000C4020000}"/>
    <cellStyle name="20% - Акцент2 7 2 2" xfId="3546" xr:uid="{00000000-0005-0000-0000-0000C5020000}"/>
    <cellStyle name="20% - Акцент2 7 2 2 2" xfId="5514" xr:uid="{00000000-0005-0000-0000-0000C6020000}"/>
    <cellStyle name="20% - Акцент2 7 2 2 2 2" xfId="9450" xr:uid="{F49BC7F0-9EDA-46D5-84B2-F8248B8BC93F}"/>
    <cellStyle name="20% - Акцент2 7 2 2 3" xfId="7482" xr:uid="{86425C89-3730-46D5-8168-A0C0D7003836}"/>
    <cellStyle name="20% - Акцент2 7 2 3" xfId="4530" xr:uid="{00000000-0005-0000-0000-0000C7020000}"/>
    <cellStyle name="20% - Акцент2 7 2 3 2" xfId="8466" xr:uid="{36E00605-5434-4EF7-910A-50AAEB3576B5}"/>
    <cellStyle name="20% - Акцент2 7 2 4" xfId="6498" xr:uid="{B13C2797-7606-44E5-8550-7546C2A5867E}"/>
    <cellStyle name="20% - Акцент2 7 3" xfId="3054" xr:uid="{00000000-0005-0000-0000-0000C8020000}"/>
    <cellStyle name="20% - Акцент2 7 3 2" xfId="5022" xr:uid="{00000000-0005-0000-0000-0000C9020000}"/>
    <cellStyle name="20% - Акцент2 7 3 2 2" xfId="8958" xr:uid="{D7A3969C-1E26-4CF5-BF73-C45B8A41BDA4}"/>
    <cellStyle name="20% - Акцент2 7 3 3" xfId="6990" xr:uid="{11CFE508-F9A7-43AD-8A4D-1816E63DFFA4}"/>
    <cellStyle name="20% - Акцент2 7 4" xfId="4038" xr:uid="{00000000-0005-0000-0000-0000CA020000}"/>
    <cellStyle name="20% - Акцент2 7 4 2" xfId="7974" xr:uid="{373E1C77-0AE9-4ECD-8597-58036774984F}"/>
    <cellStyle name="20% - Акцент2 7 5" xfId="6006" xr:uid="{B08D2E33-D927-4B19-B11B-BCBD390C8E54}"/>
    <cellStyle name="20% - Акцент2 8" xfId="156" xr:uid="{00000000-0005-0000-0000-0000CB020000}"/>
    <cellStyle name="20% - Акцент2 8 2" xfId="2522" xr:uid="{00000000-0005-0000-0000-0000CC020000}"/>
    <cellStyle name="20% - Акцент2 8 2 2" xfId="3547" xr:uid="{00000000-0005-0000-0000-0000CD020000}"/>
    <cellStyle name="20% - Акцент2 8 2 2 2" xfId="5515" xr:uid="{00000000-0005-0000-0000-0000CE020000}"/>
    <cellStyle name="20% - Акцент2 8 2 2 2 2" xfId="9451" xr:uid="{807BC626-290F-45BC-AE4E-5A854BFCFFDB}"/>
    <cellStyle name="20% - Акцент2 8 2 2 3" xfId="7483" xr:uid="{EFB4A85E-6596-4AA7-941D-BD52C5F9BDF0}"/>
    <cellStyle name="20% - Акцент2 8 2 3" xfId="4531" xr:uid="{00000000-0005-0000-0000-0000CF020000}"/>
    <cellStyle name="20% - Акцент2 8 2 3 2" xfId="8467" xr:uid="{A5AD5A4E-3D46-42CB-B953-C06309BE1CC5}"/>
    <cellStyle name="20% - Акцент2 8 2 4" xfId="6499" xr:uid="{04ECA94C-FB12-4EB1-9A4D-591BFB3C22D4}"/>
    <cellStyle name="20% - Акцент2 8 3" xfId="3055" xr:uid="{00000000-0005-0000-0000-0000D0020000}"/>
    <cellStyle name="20% - Акцент2 8 3 2" xfId="5023" xr:uid="{00000000-0005-0000-0000-0000D1020000}"/>
    <cellStyle name="20% - Акцент2 8 3 2 2" xfId="8959" xr:uid="{97879BAB-AD61-4F0D-86F6-30DE387910E5}"/>
    <cellStyle name="20% - Акцент2 8 3 3" xfId="6991" xr:uid="{8DA70E01-4F91-4FAF-8E94-D413D75B84ED}"/>
    <cellStyle name="20% - Акцент2 8 4" xfId="4039" xr:uid="{00000000-0005-0000-0000-0000D2020000}"/>
    <cellStyle name="20% - Акцент2 8 4 2" xfId="7975" xr:uid="{9ED174B5-DF23-41EF-8884-60BB219689FF}"/>
    <cellStyle name="20% - Акцент2 8 5" xfId="6007" xr:uid="{77F2A002-07B3-4315-A5EE-D5C2F5D237A3}"/>
    <cellStyle name="20% - Акцент2 9" xfId="157" xr:uid="{00000000-0005-0000-0000-0000D3020000}"/>
    <cellStyle name="20% - Акцент2 9 2" xfId="2523" xr:uid="{00000000-0005-0000-0000-0000D4020000}"/>
    <cellStyle name="20% - Акцент2 9 2 2" xfId="3548" xr:uid="{00000000-0005-0000-0000-0000D5020000}"/>
    <cellStyle name="20% - Акцент2 9 2 2 2" xfId="5516" xr:uid="{00000000-0005-0000-0000-0000D6020000}"/>
    <cellStyle name="20% - Акцент2 9 2 2 2 2" xfId="9452" xr:uid="{810C040B-4471-49D0-BCED-A83ADF3C1926}"/>
    <cellStyle name="20% - Акцент2 9 2 2 3" xfId="7484" xr:uid="{2CADE892-2A9A-49A6-9EA8-A3860C2EE5E1}"/>
    <cellStyle name="20% - Акцент2 9 2 3" xfId="4532" xr:uid="{00000000-0005-0000-0000-0000D7020000}"/>
    <cellStyle name="20% - Акцент2 9 2 3 2" xfId="8468" xr:uid="{A754933D-DD9D-4FEB-8752-1CC1C6BDAA00}"/>
    <cellStyle name="20% - Акцент2 9 2 4" xfId="6500" xr:uid="{7B7D4144-4A7B-453B-BB5C-3D46BD497567}"/>
    <cellStyle name="20% - Акцент2 9 3" xfId="3056" xr:uid="{00000000-0005-0000-0000-0000D8020000}"/>
    <cellStyle name="20% - Акцент2 9 3 2" xfId="5024" xr:uid="{00000000-0005-0000-0000-0000D9020000}"/>
    <cellStyle name="20% - Акцент2 9 3 2 2" xfId="8960" xr:uid="{3ED8C0DA-6CA6-40A7-BDB3-79AA2776E8EF}"/>
    <cellStyle name="20% - Акцент2 9 3 3" xfId="6992" xr:uid="{8821BFDD-BAB5-4D8E-B646-2A0EF09BBB4F}"/>
    <cellStyle name="20% - Акцент2 9 4" xfId="4040" xr:uid="{00000000-0005-0000-0000-0000DA020000}"/>
    <cellStyle name="20% - Акцент2 9 4 2" xfId="7976" xr:uid="{2ABA7DAA-4324-45B9-9A56-6908FE0059DB}"/>
    <cellStyle name="20% - Акцент2 9 5" xfId="6008" xr:uid="{BF37AA78-94CC-4C96-8BA4-08C68CD6D7CB}"/>
    <cellStyle name="20% — акцент2_Стоимость" xfId="158" xr:uid="{00000000-0005-0000-0000-0000DB020000}"/>
    <cellStyle name="20% — акцент3" xfId="159" xr:uid="{00000000-0005-0000-0000-0000DC020000}"/>
    <cellStyle name="20% - Акцент3 10" xfId="160" xr:uid="{00000000-0005-0000-0000-0000DD020000}"/>
    <cellStyle name="20% - Акцент3 10 2" xfId="2524" xr:uid="{00000000-0005-0000-0000-0000DE020000}"/>
    <cellStyle name="20% - Акцент3 10 2 2" xfId="3549" xr:uid="{00000000-0005-0000-0000-0000DF020000}"/>
    <cellStyle name="20% - Акцент3 10 2 2 2" xfId="5517" xr:uid="{00000000-0005-0000-0000-0000E0020000}"/>
    <cellStyle name="20% - Акцент3 10 2 2 2 2" xfId="9453" xr:uid="{D985A81B-312D-4ACF-B026-8EA222548DE6}"/>
    <cellStyle name="20% - Акцент3 10 2 2 3" xfId="7485" xr:uid="{D5917460-55B3-4910-A396-580981F48EFB}"/>
    <cellStyle name="20% - Акцент3 10 2 3" xfId="4533" xr:uid="{00000000-0005-0000-0000-0000E1020000}"/>
    <cellStyle name="20% - Акцент3 10 2 3 2" xfId="8469" xr:uid="{D377A9FC-25C7-470F-B3AB-7EB7AECCAFC1}"/>
    <cellStyle name="20% - Акцент3 10 2 4" xfId="6501" xr:uid="{567333B3-537F-42B4-9F7B-41D354E71DA5}"/>
    <cellStyle name="20% - Акцент3 10 3" xfId="3057" xr:uid="{00000000-0005-0000-0000-0000E2020000}"/>
    <cellStyle name="20% - Акцент3 10 3 2" xfId="5025" xr:uid="{00000000-0005-0000-0000-0000E3020000}"/>
    <cellStyle name="20% - Акцент3 10 3 2 2" xfId="8961" xr:uid="{8DCC6513-EBDE-45E3-990A-3F9556C4D4D5}"/>
    <cellStyle name="20% - Акцент3 10 3 3" xfId="6993" xr:uid="{7CCA83C8-3112-49ED-B0D2-52E8CF160816}"/>
    <cellStyle name="20% - Акцент3 10 4" xfId="4041" xr:uid="{00000000-0005-0000-0000-0000E4020000}"/>
    <cellStyle name="20% - Акцент3 10 4 2" xfId="7977" xr:uid="{F662D8FA-E302-48D7-A82D-E45446576519}"/>
    <cellStyle name="20% - Акцент3 10 5" xfId="6009" xr:uid="{2B1D27DB-5089-443B-B4F4-40EED9ED1380}"/>
    <cellStyle name="20% - Акцент3 11" xfId="161" xr:uid="{00000000-0005-0000-0000-0000E5020000}"/>
    <cellStyle name="20% - Акцент3 11 2" xfId="2525" xr:uid="{00000000-0005-0000-0000-0000E6020000}"/>
    <cellStyle name="20% - Акцент3 11 2 2" xfId="3550" xr:uid="{00000000-0005-0000-0000-0000E7020000}"/>
    <cellStyle name="20% - Акцент3 11 2 2 2" xfId="5518" xr:uid="{00000000-0005-0000-0000-0000E8020000}"/>
    <cellStyle name="20% - Акцент3 11 2 2 2 2" xfId="9454" xr:uid="{392B9526-A4D6-4C05-8157-447BBB289DF8}"/>
    <cellStyle name="20% - Акцент3 11 2 2 3" xfId="7486" xr:uid="{07C87AE9-2D0D-4062-BDC6-F9DD3D95165D}"/>
    <cellStyle name="20% - Акцент3 11 2 3" xfId="4534" xr:uid="{00000000-0005-0000-0000-0000E9020000}"/>
    <cellStyle name="20% - Акцент3 11 2 3 2" xfId="8470" xr:uid="{617143D5-4809-426F-AA5A-18C8B317B275}"/>
    <cellStyle name="20% - Акцент3 11 2 4" xfId="6502" xr:uid="{E9F9DA2D-6FBD-4A58-B3C8-A60BA8B08591}"/>
    <cellStyle name="20% - Акцент3 11 3" xfId="3058" xr:uid="{00000000-0005-0000-0000-0000EA020000}"/>
    <cellStyle name="20% - Акцент3 11 3 2" xfId="5026" xr:uid="{00000000-0005-0000-0000-0000EB020000}"/>
    <cellStyle name="20% - Акцент3 11 3 2 2" xfId="8962" xr:uid="{B2425880-D361-4405-9C06-03120B9E0EBE}"/>
    <cellStyle name="20% - Акцент3 11 3 3" xfId="6994" xr:uid="{AF1FD607-1EA7-4E4E-BC44-1455BCD24EA6}"/>
    <cellStyle name="20% - Акцент3 11 4" xfId="4042" xr:uid="{00000000-0005-0000-0000-0000EC020000}"/>
    <cellStyle name="20% - Акцент3 11 4 2" xfId="7978" xr:uid="{D578ACA3-5AA9-42B4-BDCA-05C7F43D0DC4}"/>
    <cellStyle name="20% - Акцент3 11 5" xfId="6010" xr:uid="{39D60386-06FC-4523-ACD4-9FDB085FEA45}"/>
    <cellStyle name="20% - Акцент3 12" xfId="162" xr:uid="{00000000-0005-0000-0000-0000ED020000}"/>
    <cellStyle name="20% - Акцент3 12 2" xfId="2526" xr:uid="{00000000-0005-0000-0000-0000EE020000}"/>
    <cellStyle name="20% - Акцент3 12 2 2" xfId="3551" xr:uid="{00000000-0005-0000-0000-0000EF020000}"/>
    <cellStyle name="20% - Акцент3 12 2 2 2" xfId="5519" xr:uid="{00000000-0005-0000-0000-0000F0020000}"/>
    <cellStyle name="20% - Акцент3 12 2 2 2 2" xfId="9455" xr:uid="{689DFACF-5CCA-45A8-A639-27EF9CED3D1A}"/>
    <cellStyle name="20% - Акцент3 12 2 2 3" xfId="7487" xr:uid="{74DDE0DB-D80D-478B-84CA-67A7BAFC5671}"/>
    <cellStyle name="20% - Акцент3 12 2 3" xfId="4535" xr:uid="{00000000-0005-0000-0000-0000F1020000}"/>
    <cellStyle name="20% - Акцент3 12 2 3 2" xfId="8471" xr:uid="{B570582D-3D4A-4719-96E2-85CB22E3ECD1}"/>
    <cellStyle name="20% - Акцент3 12 2 4" xfId="6503" xr:uid="{784DB492-0A86-42E4-A72E-6144ABD2F8E4}"/>
    <cellStyle name="20% - Акцент3 12 3" xfId="3059" xr:uid="{00000000-0005-0000-0000-0000F2020000}"/>
    <cellStyle name="20% - Акцент3 12 3 2" xfId="5027" xr:uid="{00000000-0005-0000-0000-0000F3020000}"/>
    <cellStyle name="20% - Акцент3 12 3 2 2" xfId="8963" xr:uid="{D0919B42-8FEA-4A87-9DBE-EF498F1E455D}"/>
    <cellStyle name="20% - Акцент3 12 3 3" xfId="6995" xr:uid="{0CB5036E-628C-40CB-BC70-9C16D60B70CE}"/>
    <cellStyle name="20% - Акцент3 12 4" xfId="4043" xr:uid="{00000000-0005-0000-0000-0000F4020000}"/>
    <cellStyle name="20% - Акцент3 12 4 2" xfId="7979" xr:uid="{3810DC8C-37FC-49CA-A268-A3DF0B1FEE7F}"/>
    <cellStyle name="20% - Акцент3 12 5" xfId="6011" xr:uid="{AF028C54-395E-4A24-ADE8-DC2C70930E12}"/>
    <cellStyle name="20% - Акцент3 13" xfId="163" xr:uid="{00000000-0005-0000-0000-0000F5020000}"/>
    <cellStyle name="20% - Акцент3 13 2" xfId="2527" xr:uid="{00000000-0005-0000-0000-0000F6020000}"/>
    <cellStyle name="20% - Акцент3 13 2 2" xfId="3552" xr:uid="{00000000-0005-0000-0000-0000F7020000}"/>
    <cellStyle name="20% - Акцент3 13 2 2 2" xfId="5520" xr:uid="{00000000-0005-0000-0000-0000F8020000}"/>
    <cellStyle name="20% - Акцент3 13 2 2 2 2" xfId="9456" xr:uid="{04B447A9-9CD4-4DD8-8E7C-39E9A01DE178}"/>
    <cellStyle name="20% - Акцент3 13 2 2 3" xfId="7488" xr:uid="{AE675848-1191-4C74-9B81-70CA5F1619B4}"/>
    <cellStyle name="20% - Акцент3 13 2 3" xfId="4536" xr:uid="{00000000-0005-0000-0000-0000F9020000}"/>
    <cellStyle name="20% - Акцент3 13 2 3 2" xfId="8472" xr:uid="{726CAD7D-8E3F-4D3B-B0D2-3EE3BD37F535}"/>
    <cellStyle name="20% - Акцент3 13 2 4" xfId="6504" xr:uid="{CBB37F47-356A-4F91-96C2-04F8AB9ACB26}"/>
    <cellStyle name="20% - Акцент3 13 3" xfId="3060" xr:uid="{00000000-0005-0000-0000-0000FA020000}"/>
    <cellStyle name="20% - Акцент3 13 3 2" xfId="5028" xr:uid="{00000000-0005-0000-0000-0000FB020000}"/>
    <cellStyle name="20% - Акцент3 13 3 2 2" xfId="8964" xr:uid="{AC3B58EE-6FAF-408C-9AFF-31E562003EF3}"/>
    <cellStyle name="20% - Акцент3 13 3 3" xfId="6996" xr:uid="{AAC5F6C7-46C0-4CFB-A108-A5B91BCE7FB9}"/>
    <cellStyle name="20% - Акцент3 13 4" xfId="4044" xr:uid="{00000000-0005-0000-0000-0000FC020000}"/>
    <cellStyle name="20% - Акцент3 13 4 2" xfId="7980" xr:uid="{5977E03A-0E2B-49F6-9BB9-290A37900EB1}"/>
    <cellStyle name="20% - Акцент3 13 5" xfId="6012" xr:uid="{AC2F6E6D-9845-4527-AA44-D5CD5F91566A}"/>
    <cellStyle name="20% - Акцент3 14" xfId="164" xr:uid="{00000000-0005-0000-0000-0000FD020000}"/>
    <cellStyle name="20% - Акцент3 14 2" xfId="2528" xr:uid="{00000000-0005-0000-0000-0000FE020000}"/>
    <cellStyle name="20% - Акцент3 14 2 2" xfId="3553" xr:uid="{00000000-0005-0000-0000-0000FF020000}"/>
    <cellStyle name="20% - Акцент3 14 2 2 2" xfId="5521" xr:uid="{00000000-0005-0000-0000-000000030000}"/>
    <cellStyle name="20% - Акцент3 14 2 2 2 2" xfId="9457" xr:uid="{1A4B7E45-3E8A-464E-ACA7-64A5FD2CE999}"/>
    <cellStyle name="20% - Акцент3 14 2 2 3" xfId="7489" xr:uid="{1DCC51AF-DCD8-447C-8741-05EDA0AC4D1F}"/>
    <cellStyle name="20% - Акцент3 14 2 3" xfId="4537" xr:uid="{00000000-0005-0000-0000-000001030000}"/>
    <cellStyle name="20% - Акцент3 14 2 3 2" xfId="8473" xr:uid="{0B50752A-E4FF-45FF-BF64-8064F5BD8B07}"/>
    <cellStyle name="20% - Акцент3 14 2 4" xfId="6505" xr:uid="{DDEA88BF-6C52-4305-A02C-1D6BFF01E77C}"/>
    <cellStyle name="20% - Акцент3 14 3" xfId="3061" xr:uid="{00000000-0005-0000-0000-000002030000}"/>
    <cellStyle name="20% - Акцент3 14 3 2" xfId="5029" xr:uid="{00000000-0005-0000-0000-000003030000}"/>
    <cellStyle name="20% - Акцент3 14 3 2 2" xfId="8965" xr:uid="{55EB0494-F6A0-4518-8EEB-56A0EFF49BDC}"/>
    <cellStyle name="20% - Акцент3 14 3 3" xfId="6997" xr:uid="{883C911C-69F5-492A-9F4A-FCB702EEA7EB}"/>
    <cellStyle name="20% - Акцент3 14 4" xfId="4045" xr:uid="{00000000-0005-0000-0000-000004030000}"/>
    <cellStyle name="20% - Акцент3 14 4 2" xfId="7981" xr:uid="{2C6F8831-F2CF-47C6-B2EA-011ED0868C84}"/>
    <cellStyle name="20% - Акцент3 14 5" xfId="6013" xr:uid="{DDE2BA8B-BACA-477A-BD48-97E4307722D2}"/>
    <cellStyle name="20% - Акцент3 15" xfId="165" xr:uid="{00000000-0005-0000-0000-000005030000}"/>
    <cellStyle name="20% - Акцент3 15 2" xfId="2529" xr:uid="{00000000-0005-0000-0000-000006030000}"/>
    <cellStyle name="20% - Акцент3 15 2 2" xfId="3554" xr:uid="{00000000-0005-0000-0000-000007030000}"/>
    <cellStyle name="20% - Акцент3 15 2 2 2" xfId="5522" xr:uid="{00000000-0005-0000-0000-000008030000}"/>
    <cellStyle name="20% - Акцент3 15 2 2 2 2" xfId="9458" xr:uid="{1C64D669-9040-4267-8FB1-29FA20A2C746}"/>
    <cellStyle name="20% - Акцент3 15 2 2 3" xfId="7490" xr:uid="{68E8AA7C-7CCE-44E9-8A2D-8A8E6B1C60DE}"/>
    <cellStyle name="20% - Акцент3 15 2 3" xfId="4538" xr:uid="{00000000-0005-0000-0000-000009030000}"/>
    <cellStyle name="20% - Акцент3 15 2 3 2" xfId="8474" xr:uid="{66512EF1-1DD3-466F-AB55-EF9350AB3AAD}"/>
    <cellStyle name="20% - Акцент3 15 2 4" xfId="6506" xr:uid="{04129409-FE72-49A1-BB83-AD1295469E21}"/>
    <cellStyle name="20% - Акцент3 15 3" xfId="3062" xr:uid="{00000000-0005-0000-0000-00000A030000}"/>
    <cellStyle name="20% - Акцент3 15 3 2" xfId="5030" xr:uid="{00000000-0005-0000-0000-00000B030000}"/>
    <cellStyle name="20% - Акцент3 15 3 2 2" xfId="8966" xr:uid="{76B1AA00-53D4-4F84-B1F4-495F4ECEED38}"/>
    <cellStyle name="20% - Акцент3 15 3 3" xfId="6998" xr:uid="{D446BA54-5683-4CDB-A59B-60A60A319C23}"/>
    <cellStyle name="20% - Акцент3 15 4" xfId="4046" xr:uid="{00000000-0005-0000-0000-00000C030000}"/>
    <cellStyle name="20% - Акцент3 15 4 2" xfId="7982" xr:uid="{B84E5E77-E2DD-4B87-9032-6A519468DAF1}"/>
    <cellStyle name="20% - Акцент3 15 5" xfId="6014" xr:uid="{F6F1BE3A-2C6C-4E77-B121-1D6078E898A6}"/>
    <cellStyle name="20% - Акцент3 16" xfId="166" xr:uid="{00000000-0005-0000-0000-00000D030000}"/>
    <cellStyle name="20% - Акцент3 16 2" xfId="2530" xr:uid="{00000000-0005-0000-0000-00000E030000}"/>
    <cellStyle name="20% - Акцент3 16 2 2" xfId="3555" xr:uid="{00000000-0005-0000-0000-00000F030000}"/>
    <cellStyle name="20% - Акцент3 16 2 2 2" xfId="5523" xr:uid="{00000000-0005-0000-0000-000010030000}"/>
    <cellStyle name="20% - Акцент3 16 2 2 2 2" xfId="9459" xr:uid="{69A11CF5-BCE8-41AA-B5B3-11A3108237FE}"/>
    <cellStyle name="20% - Акцент3 16 2 2 3" xfId="7491" xr:uid="{89787F85-02A8-4655-A444-3D771FCBE1A5}"/>
    <cellStyle name="20% - Акцент3 16 2 3" xfId="4539" xr:uid="{00000000-0005-0000-0000-000011030000}"/>
    <cellStyle name="20% - Акцент3 16 2 3 2" xfId="8475" xr:uid="{3BE81C9D-BF0E-4776-8BB8-AC69E3E76078}"/>
    <cellStyle name="20% - Акцент3 16 2 4" xfId="6507" xr:uid="{EDC9D8B2-D7C1-44BC-A21D-F1B42534368D}"/>
    <cellStyle name="20% - Акцент3 16 3" xfId="3063" xr:uid="{00000000-0005-0000-0000-000012030000}"/>
    <cellStyle name="20% - Акцент3 16 3 2" xfId="5031" xr:uid="{00000000-0005-0000-0000-000013030000}"/>
    <cellStyle name="20% - Акцент3 16 3 2 2" xfId="8967" xr:uid="{48C8E57D-339A-4286-9E9A-021BC153BDA8}"/>
    <cellStyle name="20% - Акцент3 16 3 3" xfId="6999" xr:uid="{338A6772-963D-476B-B767-9D8E2EDA2583}"/>
    <cellStyle name="20% - Акцент3 16 4" xfId="4047" xr:uid="{00000000-0005-0000-0000-000014030000}"/>
    <cellStyle name="20% - Акцент3 16 4 2" xfId="7983" xr:uid="{706D5ACA-10E0-4729-8785-A170EC44B859}"/>
    <cellStyle name="20% - Акцент3 16 5" xfId="6015" xr:uid="{033EB1C9-5E08-446A-8386-1C85605203AD}"/>
    <cellStyle name="20% - Акцент3 17" xfId="167" xr:uid="{00000000-0005-0000-0000-000015030000}"/>
    <cellStyle name="20% - Акцент3 17 2" xfId="2531" xr:uid="{00000000-0005-0000-0000-000016030000}"/>
    <cellStyle name="20% - Акцент3 17 2 2" xfId="3556" xr:uid="{00000000-0005-0000-0000-000017030000}"/>
    <cellStyle name="20% - Акцент3 17 2 2 2" xfId="5524" xr:uid="{00000000-0005-0000-0000-000018030000}"/>
    <cellStyle name="20% - Акцент3 17 2 2 2 2" xfId="9460" xr:uid="{E69437EF-81DB-4A2C-A036-64D73ED14A2D}"/>
    <cellStyle name="20% - Акцент3 17 2 2 3" xfId="7492" xr:uid="{9614F368-EAB7-4D16-87C2-DC31870C701C}"/>
    <cellStyle name="20% - Акцент3 17 2 3" xfId="4540" xr:uid="{00000000-0005-0000-0000-000019030000}"/>
    <cellStyle name="20% - Акцент3 17 2 3 2" xfId="8476" xr:uid="{D0D69D05-8873-4E2B-9528-DB55F8E96C97}"/>
    <cellStyle name="20% - Акцент3 17 2 4" xfId="6508" xr:uid="{FE4A8019-5307-4E63-ADA2-21ADCAE8ED54}"/>
    <cellStyle name="20% - Акцент3 17 3" xfId="3064" xr:uid="{00000000-0005-0000-0000-00001A030000}"/>
    <cellStyle name="20% - Акцент3 17 3 2" xfId="5032" xr:uid="{00000000-0005-0000-0000-00001B030000}"/>
    <cellStyle name="20% - Акцент3 17 3 2 2" xfId="8968" xr:uid="{B90708A9-B27D-4F21-9AD2-93CA86F4321E}"/>
    <cellStyle name="20% - Акцент3 17 3 3" xfId="7000" xr:uid="{9AD12E48-1286-4657-AC61-F8D47590D2F1}"/>
    <cellStyle name="20% - Акцент3 17 4" xfId="4048" xr:uid="{00000000-0005-0000-0000-00001C030000}"/>
    <cellStyle name="20% - Акцент3 17 4 2" xfId="7984" xr:uid="{4EB23079-4565-4946-A4A9-A1F4F66347CB}"/>
    <cellStyle name="20% - Акцент3 17 5" xfId="6016" xr:uid="{DC0788E7-9F49-4C82-91FD-AF681D5782B4}"/>
    <cellStyle name="20% - Акцент3 18" xfId="168" xr:uid="{00000000-0005-0000-0000-00001D030000}"/>
    <cellStyle name="20% - Акцент3 18 2" xfId="2532" xr:uid="{00000000-0005-0000-0000-00001E030000}"/>
    <cellStyle name="20% - Акцент3 18 2 2" xfId="3557" xr:uid="{00000000-0005-0000-0000-00001F030000}"/>
    <cellStyle name="20% - Акцент3 18 2 2 2" xfId="5525" xr:uid="{00000000-0005-0000-0000-000020030000}"/>
    <cellStyle name="20% - Акцент3 18 2 2 2 2" xfId="9461" xr:uid="{0FE583E1-AEB1-41EC-A4D7-995C1AD23C3D}"/>
    <cellStyle name="20% - Акцент3 18 2 2 3" xfId="7493" xr:uid="{0EE30A3D-0F6D-48A9-899D-D5C178A42FD6}"/>
    <cellStyle name="20% - Акцент3 18 2 3" xfId="4541" xr:uid="{00000000-0005-0000-0000-000021030000}"/>
    <cellStyle name="20% - Акцент3 18 2 3 2" xfId="8477" xr:uid="{4E167DC4-1F4A-42EC-AD55-6E87E3BC6FCE}"/>
    <cellStyle name="20% - Акцент3 18 2 4" xfId="6509" xr:uid="{C2B6B485-DD8D-4FBF-BE82-6474E1119088}"/>
    <cellStyle name="20% - Акцент3 18 3" xfId="3065" xr:uid="{00000000-0005-0000-0000-000022030000}"/>
    <cellStyle name="20% - Акцент3 18 3 2" xfId="5033" xr:uid="{00000000-0005-0000-0000-000023030000}"/>
    <cellStyle name="20% - Акцент3 18 3 2 2" xfId="8969" xr:uid="{A97E91A4-3AD9-4967-B7C2-07E117D786A2}"/>
    <cellStyle name="20% - Акцент3 18 3 3" xfId="7001" xr:uid="{36C15587-0566-4336-A634-FB1D5F3C1669}"/>
    <cellStyle name="20% - Акцент3 18 4" xfId="4049" xr:uid="{00000000-0005-0000-0000-000024030000}"/>
    <cellStyle name="20% - Акцент3 18 4 2" xfId="7985" xr:uid="{6CAA40E0-0111-46FD-B2BE-EBBF5BD038F1}"/>
    <cellStyle name="20% - Акцент3 18 5" xfId="6017" xr:uid="{C0588F47-3B3C-4846-8E47-DD32E1586D42}"/>
    <cellStyle name="20% - Акцент3 19" xfId="169" xr:uid="{00000000-0005-0000-0000-000025030000}"/>
    <cellStyle name="20% - Акцент3 19 2" xfId="2533" xr:uid="{00000000-0005-0000-0000-000026030000}"/>
    <cellStyle name="20% - Акцент3 19 2 2" xfId="3558" xr:uid="{00000000-0005-0000-0000-000027030000}"/>
    <cellStyle name="20% - Акцент3 19 2 2 2" xfId="5526" xr:uid="{00000000-0005-0000-0000-000028030000}"/>
    <cellStyle name="20% - Акцент3 19 2 2 2 2" xfId="9462" xr:uid="{40055618-AD9F-459D-B684-848792055A8A}"/>
    <cellStyle name="20% - Акцент3 19 2 2 3" xfId="7494" xr:uid="{0BC93A07-8930-49A7-8AE3-7F4DB86BCD5D}"/>
    <cellStyle name="20% - Акцент3 19 2 3" xfId="4542" xr:uid="{00000000-0005-0000-0000-000029030000}"/>
    <cellStyle name="20% - Акцент3 19 2 3 2" xfId="8478" xr:uid="{CD81D964-E8A1-424F-B03D-8D01EC5F9FE7}"/>
    <cellStyle name="20% - Акцент3 19 2 4" xfId="6510" xr:uid="{BBF0CBEE-99C3-49AB-80CD-BCF1F095C0C8}"/>
    <cellStyle name="20% - Акцент3 19 3" xfId="3066" xr:uid="{00000000-0005-0000-0000-00002A030000}"/>
    <cellStyle name="20% - Акцент3 19 3 2" xfId="5034" xr:uid="{00000000-0005-0000-0000-00002B030000}"/>
    <cellStyle name="20% - Акцент3 19 3 2 2" xfId="8970" xr:uid="{267C2D73-1DEE-4645-A01E-A9156F274734}"/>
    <cellStyle name="20% - Акцент3 19 3 3" xfId="7002" xr:uid="{6EB904B3-A03D-4D3C-AC1B-52BDB2350664}"/>
    <cellStyle name="20% - Акцент3 19 4" xfId="4050" xr:uid="{00000000-0005-0000-0000-00002C030000}"/>
    <cellStyle name="20% - Акцент3 19 4 2" xfId="7986" xr:uid="{BC9F7106-685A-4BF7-8C3F-688CD233EBA4}"/>
    <cellStyle name="20% - Акцент3 19 5" xfId="6018" xr:uid="{02E8BC8C-1337-4BD7-9B86-3116564CE09E}"/>
    <cellStyle name="20% - Акцент3 2" xfId="170" xr:uid="{00000000-0005-0000-0000-00002D030000}"/>
    <cellStyle name="20% — акцент3 2" xfId="171" xr:uid="{00000000-0005-0000-0000-00002E030000}"/>
    <cellStyle name="20% - Акцент3 2_Приложение 1" xfId="172" xr:uid="{00000000-0005-0000-0000-00002F030000}"/>
    <cellStyle name="20% — акцент3 2_Приложение 1" xfId="173" xr:uid="{00000000-0005-0000-0000-000030030000}"/>
    <cellStyle name="20% - Акцент3 2_Приложение 1_1" xfId="174" xr:uid="{00000000-0005-0000-0000-000031030000}"/>
    <cellStyle name="20% — акцент3 2_Приложение 2" xfId="175" xr:uid="{00000000-0005-0000-0000-000032030000}"/>
    <cellStyle name="20% - Акцент3 2_Приложение 2_1" xfId="176" xr:uid="{00000000-0005-0000-0000-000033030000}"/>
    <cellStyle name="20% — акцент3 2_Стоимость" xfId="177" xr:uid="{00000000-0005-0000-0000-000034030000}"/>
    <cellStyle name="20% - Акцент3 2_Стоимость_1" xfId="178" xr:uid="{00000000-0005-0000-0000-000035030000}"/>
    <cellStyle name="20% — акцент3 2_Стоимость_1" xfId="179" xr:uid="{00000000-0005-0000-0000-000036030000}"/>
    <cellStyle name="20% - Акцент3 2_Стоимость_Стоимость" xfId="180" xr:uid="{00000000-0005-0000-0000-000037030000}"/>
    <cellStyle name="20% — акцент3 2_Стоимость_Стоимость" xfId="181" xr:uid="{00000000-0005-0000-0000-000038030000}"/>
    <cellStyle name="20% - Акцент3 20" xfId="182" xr:uid="{00000000-0005-0000-0000-000039030000}"/>
    <cellStyle name="20% - Акцент3 20 2" xfId="2534" xr:uid="{00000000-0005-0000-0000-00003A030000}"/>
    <cellStyle name="20% - Акцент3 20 2 2" xfId="3559" xr:uid="{00000000-0005-0000-0000-00003B030000}"/>
    <cellStyle name="20% - Акцент3 20 2 2 2" xfId="5527" xr:uid="{00000000-0005-0000-0000-00003C030000}"/>
    <cellStyle name="20% - Акцент3 20 2 2 2 2" xfId="9463" xr:uid="{9B61DC70-58E1-4074-84E7-3CA9450D94AF}"/>
    <cellStyle name="20% - Акцент3 20 2 2 3" xfId="7495" xr:uid="{5DC10534-83A4-4C62-81C0-9CB9BBC8196D}"/>
    <cellStyle name="20% - Акцент3 20 2 3" xfId="4543" xr:uid="{00000000-0005-0000-0000-00003D030000}"/>
    <cellStyle name="20% - Акцент3 20 2 3 2" xfId="8479" xr:uid="{A1565AFB-8687-4C7A-987B-C508A4C24DEF}"/>
    <cellStyle name="20% - Акцент3 20 2 4" xfId="6511" xr:uid="{C0F76D6C-563E-4A44-844B-FAA006D3FD8F}"/>
    <cellStyle name="20% - Акцент3 20 3" xfId="3067" xr:uid="{00000000-0005-0000-0000-00003E030000}"/>
    <cellStyle name="20% - Акцент3 20 3 2" xfId="5035" xr:uid="{00000000-0005-0000-0000-00003F030000}"/>
    <cellStyle name="20% - Акцент3 20 3 2 2" xfId="8971" xr:uid="{B5218419-DC38-4299-A54F-B9F024074CFF}"/>
    <cellStyle name="20% - Акцент3 20 3 3" xfId="7003" xr:uid="{9008A698-687B-4DEC-9B6D-1B7DCDD62CF7}"/>
    <cellStyle name="20% - Акцент3 20 4" xfId="4051" xr:uid="{00000000-0005-0000-0000-000040030000}"/>
    <cellStyle name="20% - Акцент3 20 4 2" xfId="7987" xr:uid="{55C53E27-2456-4627-AB53-126FB5388BEB}"/>
    <cellStyle name="20% - Акцент3 20 5" xfId="6019" xr:uid="{123C7676-0E7D-4374-A183-906484F4FF25}"/>
    <cellStyle name="20% - Акцент3 21" xfId="183" xr:uid="{00000000-0005-0000-0000-000041030000}"/>
    <cellStyle name="20% - Акцент3 21 2" xfId="2535" xr:uid="{00000000-0005-0000-0000-000042030000}"/>
    <cellStyle name="20% - Акцент3 21 2 2" xfId="3560" xr:uid="{00000000-0005-0000-0000-000043030000}"/>
    <cellStyle name="20% - Акцент3 21 2 2 2" xfId="5528" xr:uid="{00000000-0005-0000-0000-000044030000}"/>
    <cellStyle name="20% - Акцент3 21 2 2 2 2" xfId="9464" xr:uid="{040DFB9A-BC33-4C06-9D02-82C1117E65EF}"/>
    <cellStyle name="20% - Акцент3 21 2 2 3" xfId="7496" xr:uid="{70A4B83E-674B-4F32-8E60-D8C19E179AD7}"/>
    <cellStyle name="20% - Акцент3 21 2 3" xfId="4544" xr:uid="{00000000-0005-0000-0000-000045030000}"/>
    <cellStyle name="20% - Акцент3 21 2 3 2" xfId="8480" xr:uid="{7B0DD7CF-401A-483F-8D20-095D663B680A}"/>
    <cellStyle name="20% - Акцент3 21 2 4" xfId="6512" xr:uid="{C8FAD067-1C0F-4EEE-9230-F2C1F5FB4AD2}"/>
    <cellStyle name="20% - Акцент3 21 3" xfId="3068" xr:uid="{00000000-0005-0000-0000-000046030000}"/>
    <cellStyle name="20% - Акцент3 21 3 2" xfId="5036" xr:uid="{00000000-0005-0000-0000-000047030000}"/>
    <cellStyle name="20% - Акцент3 21 3 2 2" xfId="8972" xr:uid="{334F1D6E-B993-4C9D-B0E9-A95BEB89C8C7}"/>
    <cellStyle name="20% - Акцент3 21 3 3" xfId="7004" xr:uid="{529D4293-6D65-4CD0-930D-332D30EA5145}"/>
    <cellStyle name="20% - Акцент3 21 4" xfId="4052" xr:uid="{00000000-0005-0000-0000-000048030000}"/>
    <cellStyle name="20% - Акцент3 21 4 2" xfId="7988" xr:uid="{FBAE58E5-48A9-40A7-8B3C-2ACA63E6A2D2}"/>
    <cellStyle name="20% - Акцент3 21 5" xfId="6020" xr:uid="{BE19E4A7-A271-4318-8D94-AAFC400580DE}"/>
    <cellStyle name="20% - Акцент3 22" xfId="184" xr:uid="{00000000-0005-0000-0000-000049030000}"/>
    <cellStyle name="20% - Акцент3 22 2" xfId="2536" xr:uid="{00000000-0005-0000-0000-00004A030000}"/>
    <cellStyle name="20% - Акцент3 22 2 2" xfId="3561" xr:uid="{00000000-0005-0000-0000-00004B030000}"/>
    <cellStyle name="20% - Акцент3 22 2 2 2" xfId="5529" xr:uid="{00000000-0005-0000-0000-00004C030000}"/>
    <cellStyle name="20% - Акцент3 22 2 2 2 2" xfId="9465" xr:uid="{CB407BBB-BFF4-4ED6-9A59-A6B954E3862B}"/>
    <cellStyle name="20% - Акцент3 22 2 2 3" xfId="7497" xr:uid="{BBA027F0-F585-43A6-B2BD-A2ED3FA316E3}"/>
    <cellStyle name="20% - Акцент3 22 2 3" xfId="4545" xr:uid="{00000000-0005-0000-0000-00004D030000}"/>
    <cellStyle name="20% - Акцент3 22 2 3 2" xfId="8481" xr:uid="{E5D32146-9F22-48F4-A175-DF8691E9291F}"/>
    <cellStyle name="20% - Акцент3 22 2 4" xfId="6513" xr:uid="{5CB33951-AA42-48F1-B642-DF0599BAEFC7}"/>
    <cellStyle name="20% - Акцент3 22 3" xfId="3069" xr:uid="{00000000-0005-0000-0000-00004E030000}"/>
    <cellStyle name="20% - Акцент3 22 3 2" xfId="5037" xr:uid="{00000000-0005-0000-0000-00004F030000}"/>
    <cellStyle name="20% - Акцент3 22 3 2 2" xfId="8973" xr:uid="{F1A2AEF5-346C-4D12-8283-8228AFBB6609}"/>
    <cellStyle name="20% - Акцент3 22 3 3" xfId="7005" xr:uid="{EE7B10D0-5942-4F5D-A79D-5B335481A515}"/>
    <cellStyle name="20% - Акцент3 22 4" xfId="4053" xr:uid="{00000000-0005-0000-0000-000050030000}"/>
    <cellStyle name="20% - Акцент3 22 4 2" xfId="7989" xr:uid="{E3C4590A-50EC-49DC-9676-4EBF39F64490}"/>
    <cellStyle name="20% - Акцент3 22 5" xfId="6021" xr:uid="{B02125E5-8A47-4996-B1B0-758E118CAA85}"/>
    <cellStyle name="20% - Акцент3 23" xfId="185" xr:uid="{00000000-0005-0000-0000-000051030000}"/>
    <cellStyle name="20% - Акцент3 23 2" xfId="2537" xr:uid="{00000000-0005-0000-0000-000052030000}"/>
    <cellStyle name="20% - Акцент3 23 2 2" xfId="3562" xr:uid="{00000000-0005-0000-0000-000053030000}"/>
    <cellStyle name="20% - Акцент3 23 2 2 2" xfId="5530" xr:uid="{00000000-0005-0000-0000-000054030000}"/>
    <cellStyle name="20% - Акцент3 23 2 2 2 2" xfId="9466" xr:uid="{4D0E2D30-BEDD-4024-85AC-3810F0AB463D}"/>
    <cellStyle name="20% - Акцент3 23 2 2 3" xfId="7498" xr:uid="{5FD384BB-B740-4062-8ECE-EB112C8EDADB}"/>
    <cellStyle name="20% - Акцент3 23 2 3" xfId="4546" xr:uid="{00000000-0005-0000-0000-000055030000}"/>
    <cellStyle name="20% - Акцент3 23 2 3 2" xfId="8482" xr:uid="{1548186F-38CB-4B59-8BBB-FB9FFC4670BF}"/>
    <cellStyle name="20% - Акцент3 23 2 4" xfId="6514" xr:uid="{F9AEA4DD-31F0-48A2-A7C2-6515EF7F6535}"/>
    <cellStyle name="20% - Акцент3 23 3" xfId="3070" xr:uid="{00000000-0005-0000-0000-000056030000}"/>
    <cellStyle name="20% - Акцент3 23 3 2" xfId="5038" xr:uid="{00000000-0005-0000-0000-000057030000}"/>
    <cellStyle name="20% - Акцент3 23 3 2 2" xfId="8974" xr:uid="{9479764B-BCC5-434B-994E-F988E5EFEB2D}"/>
    <cellStyle name="20% - Акцент3 23 3 3" xfId="7006" xr:uid="{890E76DC-86A8-4B96-8D66-F572F34766EC}"/>
    <cellStyle name="20% - Акцент3 23 4" xfId="4054" xr:uid="{00000000-0005-0000-0000-000058030000}"/>
    <cellStyle name="20% - Акцент3 23 4 2" xfId="7990" xr:uid="{B98C250E-CBD7-40B5-B851-DC9B55A0E970}"/>
    <cellStyle name="20% - Акцент3 23 5" xfId="6022" xr:uid="{CC2BF18D-B55A-4EE0-A3D3-0D2462D45DDF}"/>
    <cellStyle name="20% - Акцент3 24" xfId="186" xr:uid="{00000000-0005-0000-0000-000059030000}"/>
    <cellStyle name="20% - Акцент3 24 2" xfId="2538" xr:uid="{00000000-0005-0000-0000-00005A030000}"/>
    <cellStyle name="20% - Акцент3 24 2 2" xfId="3563" xr:uid="{00000000-0005-0000-0000-00005B030000}"/>
    <cellStyle name="20% - Акцент3 24 2 2 2" xfId="5531" xr:uid="{00000000-0005-0000-0000-00005C030000}"/>
    <cellStyle name="20% - Акцент3 24 2 2 2 2" xfId="9467" xr:uid="{61777698-2783-4C87-BFB3-7647F403FC88}"/>
    <cellStyle name="20% - Акцент3 24 2 2 3" xfId="7499" xr:uid="{7381412E-E92C-4C1A-9AD1-3C78311C5DB2}"/>
    <cellStyle name="20% - Акцент3 24 2 3" xfId="4547" xr:uid="{00000000-0005-0000-0000-00005D030000}"/>
    <cellStyle name="20% - Акцент3 24 2 3 2" xfId="8483" xr:uid="{CC702692-9C3F-4DD4-81B0-5DF0EA766C19}"/>
    <cellStyle name="20% - Акцент3 24 2 4" xfId="6515" xr:uid="{6F06CF2D-0911-4806-985D-68229FD30324}"/>
    <cellStyle name="20% - Акцент3 24 3" xfId="3071" xr:uid="{00000000-0005-0000-0000-00005E030000}"/>
    <cellStyle name="20% - Акцент3 24 3 2" xfId="5039" xr:uid="{00000000-0005-0000-0000-00005F030000}"/>
    <cellStyle name="20% - Акцент3 24 3 2 2" xfId="8975" xr:uid="{9661345A-C889-43B2-B3A7-3D075A5BEC44}"/>
    <cellStyle name="20% - Акцент3 24 3 3" xfId="7007" xr:uid="{30DCFBA6-5BE4-44FC-9894-48D1FD758473}"/>
    <cellStyle name="20% - Акцент3 24 4" xfId="4055" xr:uid="{00000000-0005-0000-0000-000060030000}"/>
    <cellStyle name="20% - Акцент3 24 4 2" xfId="7991" xr:uid="{858B3BC7-BA5B-41E5-86F4-9FACD53333D1}"/>
    <cellStyle name="20% - Акцент3 24 5" xfId="6023" xr:uid="{AE505C75-A5BB-4C45-BB63-3A88E73A4C17}"/>
    <cellStyle name="20% - Акцент3 25" xfId="187" xr:uid="{00000000-0005-0000-0000-000061030000}"/>
    <cellStyle name="20% - Акцент3 25 2" xfId="2539" xr:uid="{00000000-0005-0000-0000-000062030000}"/>
    <cellStyle name="20% - Акцент3 25 2 2" xfId="3564" xr:uid="{00000000-0005-0000-0000-000063030000}"/>
    <cellStyle name="20% - Акцент3 25 2 2 2" xfId="5532" xr:uid="{00000000-0005-0000-0000-000064030000}"/>
    <cellStyle name="20% - Акцент3 25 2 2 2 2" xfId="9468" xr:uid="{E5D1945E-0D60-4D2B-B081-28D3DDB1A23D}"/>
    <cellStyle name="20% - Акцент3 25 2 2 3" xfId="7500" xr:uid="{5B50DA71-2CEE-4731-92AB-84EDD49CE363}"/>
    <cellStyle name="20% - Акцент3 25 2 3" xfId="4548" xr:uid="{00000000-0005-0000-0000-000065030000}"/>
    <cellStyle name="20% - Акцент3 25 2 3 2" xfId="8484" xr:uid="{226B1930-34DD-47BB-9E24-9E29528BC7BF}"/>
    <cellStyle name="20% - Акцент3 25 2 4" xfId="6516" xr:uid="{155535A3-B527-41D6-B8CB-888C9797AEBD}"/>
    <cellStyle name="20% - Акцент3 25 3" xfId="3072" xr:uid="{00000000-0005-0000-0000-000066030000}"/>
    <cellStyle name="20% - Акцент3 25 3 2" xfId="5040" xr:uid="{00000000-0005-0000-0000-000067030000}"/>
    <cellStyle name="20% - Акцент3 25 3 2 2" xfId="8976" xr:uid="{3D09ED0F-724A-447C-B905-F8E3BF6FE135}"/>
    <cellStyle name="20% - Акцент3 25 3 3" xfId="7008" xr:uid="{19D3C5B5-7157-4CFD-8188-8E7A3B1F557A}"/>
    <cellStyle name="20% - Акцент3 25 4" xfId="4056" xr:uid="{00000000-0005-0000-0000-000068030000}"/>
    <cellStyle name="20% - Акцент3 25 4 2" xfId="7992" xr:uid="{DD1B81CD-4A96-4031-B550-78F6ABC505D0}"/>
    <cellStyle name="20% - Акцент3 25 5" xfId="6024" xr:uid="{192248D1-7015-4F81-AB26-8A9A4BB8CD37}"/>
    <cellStyle name="20% - Акцент3 26" xfId="188" xr:uid="{00000000-0005-0000-0000-000069030000}"/>
    <cellStyle name="20% - Акцент3 26 2" xfId="2540" xr:uid="{00000000-0005-0000-0000-00006A030000}"/>
    <cellStyle name="20% - Акцент3 26 2 2" xfId="3565" xr:uid="{00000000-0005-0000-0000-00006B030000}"/>
    <cellStyle name="20% - Акцент3 26 2 2 2" xfId="5533" xr:uid="{00000000-0005-0000-0000-00006C030000}"/>
    <cellStyle name="20% - Акцент3 26 2 2 2 2" xfId="9469" xr:uid="{E2C62886-78D0-4A9E-8A0D-74716D362B12}"/>
    <cellStyle name="20% - Акцент3 26 2 2 3" xfId="7501" xr:uid="{D9DD91EB-6CC8-4582-9F79-FC722665F3E3}"/>
    <cellStyle name="20% - Акцент3 26 2 3" xfId="4549" xr:uid="{00000000-0005-0000-0000-00006D030000}"/>
    <cellStyle name="20% - Акцент3 26 2 3 2" xfId="8485" xr:uid="{3403D1C4-1A18-4B2F-9CF1-24DF0A21E50D}"/>
    <cellStyle name="20% - Акцент3 26 2 4" xfId="6517" xr:uid="{B7BC9B83-AA96-44E6-B2C3-F62805C0B66E}"/>
    <cellStyle name="20% - Акцент3 26 3" xfId="3073" xr:uid="{00000000-0005-0000-0000-00006E030000}"/>
    <cellStyle name="20% - Акцент3 26 3 2" xfId="5041" xr:uid="{00000000-0005-0000-0000-00006F030000}"/>
    <cellStyle name="20% - Акцент3 26 3 2 2" xfId="8977" xr:uid="{E8C7E78F-CD6F-4E3A-AE51-6E387BED84FB}"/>
    <cellStyle name="20% - Акцент3 26 3 3" xfId="7009" xr:uid="{1133290B-B4C0-4E45-A684-E9E4148C9FC0}"/>
    <cellStyle name="20% - Акцент3 26 4" xfId="4057" xr:uid="{00000000-0005-0000-0000-000070030000}"/>
    <cellStyle name="20% - Акцент3 26 4 2" xfId="7993" xr:uid="{29CBCB06-3417-42B8-9432-AF87E580DEA7}"/>
    <cellStyle name="20% - Акцент3 26 5" xfId="6025" xr:uid="{8109403F-C00C-4048-9934-A3DA06879329}"/>
    <cellStyle name="20% - Акцент3 27" xfId="189" xr:uid="{00000000-0005-0000-0000-000071030000}"/>
    <cellStyle name="20% - Акцент3 27 2" xfId="2541" xr:uid="{00000000-0005-0000-0000-000072030000}"/>
    <cellStyle name="20% - Акцент3 27 2 2" xfId="3566" xr:uid="{00000000-0005-0000-0000-000073030000}"/>
    <cellStyle name="20% - Акцент3 27 2 2 2" xfId="5534" xr:uid="{00000000-0005-0000-0000-000074030000}"/>
    <cellStyle name="20% - Акцент3 27 2 2 2 2" xfId="9470" xr:uid="{D9017BB0-D08B-41EA-B45E-B1EE9B5A9A5B}"/>
    <cellStyle name="20% - Акцент3 27 2 2 3" xfId="7502" xr:uid="{F4E5F48C-5E48-4301-9493-E8EEA3455670}"/>
    <cellStyle name="20% - Акцент3 27 2 3" xfId="4550" xr:uid="{00000000-0005-0000-0000-000075030000}"/>
    <cellStyle name="20% - Акцент3 27 2 3 2" xfId="8486" xr:uid="{5F8DC4E8-2ABC-49D0-ACAE-7CCC5B9795AE}"/>
    <cellStyle name="20% - Акцент3 27 2 4" xfId="6518" xr:uid="{E37E59DF-2B7D-4D80-B77D-D4642460B722}"/>
    <cellStyle name="20% - Акцент3 27 3" xfId="3074" xr:uid="{00000000-0005-0000-0000-000076030000}"/>
    <cellStyle name="20% - Акцент3 27 3 2" xfId="5042" xr:uid="{00000000-0005-0000-0000-000077030000}"/>
    <cellStyle name="20% - Акцент3 27 3 2 2" xfId="8978" xr:uid="{DD1477C0-47F5-4C04-9BCE-AB8A9DC67A09}"/>
    <cellStyle name="20% - Акцент3 27 3 3" xfId="7010" xr:uid="{1E597E1B-E8EB-4E9E-BC03-B088B0422636}"/>
    <cellStyle name="20% - Акцент3 27 4" xfId="4058" xr:uid="{00000000-0005-0000-0000-000078030000}"/>
    <cellStyle name="20% - Акцент3 27 4 2" xfId="7994" xr:uid="{EDE1FC6A-E5C9-4924-94EB-CFED6DE68936}"/>
    <cellStyle name="20% - Акцент3 27 5" xfId="6026" xr:uid="{45A4FC7A-7C65-463D-BFF2-9A7105429B6B}"/>
    <cellStyle name="20% - Акцент3 28" xfId="190" xr:uid="{00000000-0005-0000-0000-000079030000}"/>
    <cellStyle name="20% - Акцент3 28 2" xfId="2542" xr:uid="{00000000-0005-0000-0000-00007A030000}"/>
    <cellStyle name="20% - Акцент3 28 2 2" xfId="3567" xr:uid="{00000000-0005-0000-0000-00007B030000}"/>
    <cellStyle name="20% - Акцент3 28 2 2 2" xfId="5535" xr:uid="{00000000-0005-0000-0000-00007C030000}"/>
    <cellStyle name="20% - Акцент3 28 2 2 2 2" xfId="9471" xr:uid="{D15E3844-6AB3-4C80-A06F-EE2A9AF4427F}"/>
    <cellStyle name="20% - Акцент3 28 2 2 3" xfId="7503" xr:uid="{D65F8305-758B-42FE-9D51-0E2C2746716A}"/>
    <cellStyle name="20% - Акцент3 28 2 3" xfId="4551" xr:uid="{00000000-0005-0000-0000-00007D030000}"/>
    <cellStyle name="20% - Акцент3 28 2 3 2" xfId="8487" xr:uid="{54469A62-9216-4F0B-97CE-ECBAEEF6A082}"/>
    <cellStyle name="20% - Акцент3 28 2 4" xfId="6519" xr:uid="{C4D4B5E6-D98A-46D9-9303-AADB1EBE99BC}"/>
    <cellStyle name="20% - Акцент3 28 3" xfId="3075" xr:uid="{00000000-0005-0000-0000-00007E030000}"/>
    <cellStyle name="20% - Акцент3 28 3 2" xfId="5043" xr:uid="{00000000-0005-0000-0000-00007F030000}"/>
    <cellStyle name="20% - Акцент3 28 3 2 2" xfId="8979" xr:uid="{BF520B47-F6A5-4F3B-96A4-74AC3F176C01}"/>
    <cellStyle name="20% - Акцент3 28 3 3" xfId="7011" xr:uid="{99D1660A-0F61-4CF0-B3A1-02999CDB36B8}"/>
    <cellStyle name="20% - Акцент3 28 4" xfId="4059" xr:uid="{00000000-0005-0000-0000-000080030000}"/>
    <cellStyle name="20% - Акцент3 28 4 2" xfId="7995" xr:uid="{A96C8348-E996-444E-BF53-9522E0D6BEBB}"/>
    <cellStyle name="20% - Акцент3 28 5" xfId="6027" xr:uid="{66AADBFE-35BD-4AF7-A851-AF4CA04C57AD}"/>
    <cellStyle name="20% - Акцент3 29" xfId="191" xr:uid="{00000000-0005-0000-0000-000081030000}"/>
    <cellStyle name="20% - Акцент3 29 2" xfId="2543" xr:uid="{00000000-0005-0000-0000-000082030000}"/>
    <cellStyle name="20% - Акцент3 29 2 2" xfId="3568" xr:uid="{00000000-0005-0000-0000-000083030000}"/>
    <cellStyle name="20% - Акцент3 29 2 2 2" xfId="5536" xr:uid="{00000000-0005-0000-0000-000084030000}"/>
    <cellStyle name="20% - Акцент3 29 2 2 2 2" xfId="9472" xr:uid="{6DA265A7-986B-49BD-A0D8-7807F330637A}"/>
    <cellStyle name="20% - Акцент3 29 2 2 3" xfId="7504" xr:uid="{EB86346A-A4DA-4F9A-8FD0-2F585C7ADD7A}"/>
    <cellStyle name="20% - Акцент3 29 2 3" xfId="4552" xr:uid="{00000000-0005-0000-0000-000085030000}"/>
    <cellStyle name="20% - Акцент3 29 2 3 2" xfId="8488" xr:uid="{D8AECA7C-B90D-42D8-B4FE-EF2BCD735B2D}"/>
    <cellStyle name="20% - Акцент3 29 2 4" xfId="6520" xr:uid="{59098541-756A-4303-B0CA-A0079C9C13AA}"/>
    <cellStyle name="20% - Акцент3 29 3" xfId="3076" xr:uid="{00000000-0005-0000-0000-000086030000}"/>
    <cellStyle name="20% - Акцент3 29 3 2" xfId="5044" xr:uid="{00000000-0005-0000-0000-000087030000}"/>
    <cellStyle name="20% - Акцент3 29 3 2 2" xfId="8980" xr:uid="{2E8BC2B0-2C92-4201-852C-034E6CED0290}"/>
    <cellStyle name="20% - Акцент3 29 3 3" xfId="7012" xr:uid="{DF0F8420-CC4A-482E-BF24-872F0E451063}"/>
    <cellStyle name="20% - Акцент3 29 4" xfId="4060" xr:uid="{00000000-0005-0000-0000-000088030000}"/>
    <cellStyle name="20% - Акцент3 29 4 2" xfId="7996" xr:uid="{0CCAABCC-592B-44DF-BFDA-CF1C0D588B17}"/>
    <cellStyle name="20% - Акцент3 29 5" xfId="6028" xr:uid="{E5DD0223-6171-4429-B6F8-E73102334ECA}"/>
    <cellStyle name="20% - Акцент3 3" xfId="192" xr:uid="{00000000-0005-0000-0000-000089030000}"/>
    <cellStyle name="20% — акцент3 3" xfId="193" xr:uid="{00000000-0005-0000-0000-00008A030000}"/>
    <cellStyle name="20% - Акцент3 3_Приложение 1" xfId="194" xr:uid="{00000000-0005-0000-0000-00008B030000}"/>
    <cellStyle name="20% — акцент3 3_Приложение 1" xfId="195" xr:uid="{00000000-0005-0000-0000-00008C030000}"/>
    <cellStyle name="20% - Акцент3 3_Приложение 1_1" xfId="196" xr:uid="{00000000-0005-0000-0000-00008D030000}"/>
    <cellStyle name="20% — акцент3 3_Приложение 2" xfId="197" xr:uid="{00000000-0005-0000-0000-00008E030000}"/>
    <cellStyle name="20% - Акцент3 3_Приложение 2_1" xfId="198" xr:uid="{00000000-0005-0000-0000-00008F030000}"/>
    <cellStyle name="20% — акцент3 3_Стоимость" xfId="199" xr:uid="{00000000-0005-0000-0000-000090030000}"/>
    <cellStyle name="20% - Акцент3 3_Стоимость_1" xfId="200" xr:uid="{00000000-0005-0000-0000-000091030000}"/>
    <cellStyle name="20% — акцент3 3_Стоимость_1" xfId="201" xr:uid="{00000000-0005-0000-0000-000092030000}"/>
    <cellStyle name="20% - Акцент3 3_Стоимость_Стоимость" xfId="202" xr:uid="{00000000-0005-0000-0000-000093030000}"/>
    <cellStyle name="20% — акцент3 3_Стоимость_Стоимость" xfId="203" xr:uid="{00000000-0005-0000-0000-000094030000}"/>
    <cellStyle name="20% - Акцент3 30" xfId="204" xr:uid="{00000000-0005-0000-0000-000095030000}"/>
    <cellStyle name="20% - Акцент3 30 2" xfId="2544" xr:uid="{00000000-0005-0000-0000-000096030000}"/>
    <cellStyle name="20% - Акцент3 30 2 2" xfId="3569" xr:uid="{00000000-0005-0000-0000-000097030000}"/>
    <cellStyle name="20% - Акцент3 30 2 2 2" xfId="5537" xr:uid="{00000000-0005-0000-0000-000098030000}"/>
    <cellStyle name="20% - Акцент3 30 2 2 2 2" xfId="9473" xr:uid="{D420301E-BEF2-45EC-BF1F-A934C25D5A8F}"/>
    <cellStyle name="20% - Акцент3 30 2 2 3" xfId="7505" xr:uid="{EB8F1DEA-AB83-4BA2-9F1F-64F348AF2621}"/>
    <cellStyle name="20% - Акцент3 30 2 3" xfId="4553" xr:uid="{00000000-0005-0000-0000-000099030000}"/>
    <cellStyle name="20% - Акцент3 30 2 3 2" xfId="8489" xr:uid="{95F6BC96-56AD-422C-A1CD-956A229FFA0B}"/>
    <cellStyle name="20% - Акцент3 30 2 4" xfId="6521" xr:uid="{6050E4DA-7570-4454-A72E-A4E5D71A2663}"/>
    <cellStyle name="20% - Акцент3 30 3" xfId="3077" xr:uid="{00000000-0005-0000-0000-00009A030000}"/>
    <cellStyle name="20% - Акцент3 30 3 2" xfId="5045" xr:uid="{00000000-0005-0000-0000-00009B030000}"/>
    <cellStyle name="20% - Акцент3 30 3 2 2" xfId="8981" xr:uid="{4EBD4F42-D758-4A03-976A-A0AFB73181FA}"/>
    <cellStyle name="20% - Акцент3 30 3 3" xfId="7013" xr:uid="{562E8631-2D23-42E9-ADAC-51E2417CAB8A}"/>
    <cellStyle name="20% - Акцент3 30 4" xfId="4061" xr:uid="{00000000-0005-0000-0000-00009C030000}"/>
    <cellStyle name="20% - Акцент3 30 4 2" xfId="7997" xr:uid="{ADF9D8D2-BAD7-4579-A1E7-C2D13E7AAA9E}"/>
    <cellStyle name="20% - Акцент3 30 5" xfId="6029" xr:uid="{35ACA4B6-FF54-4C47-B6B3-F0DA9A951973}"/>
    <cellStyle name="20% - Акцент3 31" xfId="205" xr:uid="{00000000-0005-0000-0000-00009D030000}"/>
    <cellStyle name="20% - Акцент3 31 2" xfId="2545" xr:uid="{00000000-0005-0000-0000-00009E030000}"/>
    <cellStyle name="20% - Акцент3 31 2 2" xfId="3570" xr:uid="{00000000-0005-0000-0000-00009F030000}"/>
    <cellStyle name="20% - Акцент3 31 2 2 2" xfId="5538" xr:uid="{00000000-0005-0000-0000-0000A0030000}"/>
    <cellStyle name="20% - Акцент3 31 2 2 2 2" xfId="9474" xr:uid="{6904F44D-23A4-43EC-A00A-DB8922DBC6F7}"/>
    <cellStyle name="20% - Акцент3 31 2 2 3" xfId="7506" xr:uid="{5843D15A-59F4-49ED-8FA3-6A1737917286}"/>
    <cellStyle name="20% - Акцент3 31 2 3" xfId="4554" xr:uid="{00000000-0005-0000-0000-0000A1030000}"/>
    <cellStyle name="20% - Акцент3 31 2 3 2" xfId="8490" xr:uid="{20A59A64-C0EA-4F48-ADC4-6088731A0FAA}"/>
    <cellStyle name="20% - Акцент3 31 2 4" xfId="6522" xr:uid="{51842C4E-668B-4510-B9D0-66329247E3C8}"/>
    <cellStyle name="20% - Акцент3 31 3" xfId="3078" xr:uid="{00000000-0005-0000-0000-0000A2030000}"/>
    <cellStyle name="20% - Акцент3 31 3 2" xfId="5046" xr:uid="{00000000-0005-0000-0000-0000A3030000}"/>
    <cellStyle name="20% - Акцент3 31 3 2 2" xfId="8982" xr:uid="{4706BCE5-959A-4C92-A037-3A14A2C5DE7D}"/>
    <cellStyle name="20% - Акцент3 31 3 3" xfId="7014" xr:uid="{9C28F45C-6D8B-4201-B4AB-527FE5462846}"/>
    <cellStyle name="20% - Акцент3 31 4" xfId="4062" xr:uid="{00000000-0005-0000-0000-0000A4030000}"/>
    <cellStyle name="20% - Акцент3 31 4 2" xfId="7998" xr:uid="{D4C75330-0319-4814-8BDC-AF0794ED8D86}"/>
    <cellStyle name="20% - Акцент3 31 5" xfId="6030" xr:uid="{970544E9-BDAB-4135-B000-9DF81E8D9497}"/>
    <cellStyle name="20% - Акцент3 32" xfId="206" xr:uid="{00000000-0005-0000-0000-0000A5030000}"/>
    <cellStyle name="20% - Акцент3 32 2" xfId="2546" xr:uid="{00000000-0005-0000-0000-0000A6030000}"/>
    <cellStyle name="20% - Акцент3 32 2 2" xfId="3571" xr:uid="{00000000-0005-0000-0000-0000A7030000}"/>
    <cellStyle name="20% - Акцент3 32 2 2 2" xfId="5539" xr:uid="{00000000-0005-0000-0000-0000A8030000}"/>
    <cellStyle name="20% - Акцент3 32 2 2 2 2" xfId="9475" xr:uid="{B5CD5EF0-9C21-42D3-A6FC-1244DF1C2E80}"/>
    <cellStyle name="20% - Акцент3 32 2 2 3" xfId="7507" xr:uid="{87C76A15-B1B0-4E4A-9E5B-CAC40340963C}"/>
    <cellStyle name="20% - Акцент3 32 2 3" xfId="4555" xr:uid="{00000000-0005-0000-0000-0000A9030000}"/>
    <cellStyle name="20% - Акцент3 32 2 3 2" xfId="8491" xr:uid="{3F36B701-80B9-4D78-B5A6-6CF0E80CB685}"/>
    <cellStyle name="20% - Акцент3 32 2 4" xfId="6523" xr:uid="{C93304D9-9813-4AFE-8F1A-37C28F221DA4}"/>
    <cellStyle name="20% - Акцент3 32 3" xfId="3079" xr:uid="{00000000-0005-0000-0000-0000AA030000}"/>
    <cellStyle name="20% - Акцент3 32 3 2" xfId="5047" xr:uid="{00000000-0005-0000-0000-0000AB030000}"/>
    <cellStyle name="20% - Акцент3 32 3 2 2" xfId="8983" xr:uid="{F6A5703A-7BE0-48FD-AE5C-E5EF2FC4C86E}"/>
    <cellStyle name="20% - Акцент3 32 3 3" xfId="7015" xr:uid="{A0405C00-E4D9-4339-AEAA-B1B7D873C817}"/>
    <cellStyle name="20% - Акцент3 32 4" xfId="4063" xr:uid="{00000000-0005-0000-0000-0000AC030000}"/>
    <cellStyle name="20% - Акцент3 32 4 2" xfId="7999" xr:uid="{1AA0722D-3826-404C-8689-00368664DBC4}"/>
    <cellStyle name="20% - Акцент3 32 5" xfId="6031" xr:uid="{EFD55FA1-DEF9-40F5-9F1F-F21FB667C60E}"/>
    <cellStyle name="20% - Акцент3 33" xfId="207" xr:uid="{00000000-0005-0000-0000-0000AD030000}"/>
    <cellStyle name="20% - Акцент3 33 2" xfId="2547" xr:uid="{00000000-0005-0000-0000-0000AE030000}"/>
    <cellStyle name="20% - Акцент3 33 2 2" xfId="3572" xr:uid="{00000000-0005-0000-0000-0000AF030000}"/>
    <cellStyle name="20% - Акцент3 33 2 2 2" xfId="5540" xr:uid="{00000000-0005-0000-0000-0000B0030000}"/>
    <cellStyle name="20% - Акцент3 33 2 2 2 2" xfId="9476" xr:uid="{8253C8E4-E684-4C77-9A77-EE58B0C3A22C}"/>
    <cellStyle name="20% - Акцент3 33 2 2 3" xfId="7508" xr:uid="{BDD10307-B1AE-4898-A3F1-F42D415FEE5C}"/>
    <cellStyle name="20% - Акцент3 33 2 3" xfId="4556" xr:uid="{00000000-0005-0000-0000-0000B1030000}"/>
    <cellStyle name="20% - Акцент3 33 2 3 2" xfId="8492" xr:uid="{FB625C32-AF23-49A3-9EDA-6E2885856592}"/>
    <cellStyle name="20% - Акцент3 33 2 4" xfId="6524" xr:uid="{0B6F1B71-CA04-4FAB-8824-FF0B609C97FF}"/>
    <cellStyle name="20% - Акцент3 33 3" xfId="3080" xr:uid="{00000000-0005-0000-0000-0000B2030000}"/>
    <cellStyle name="20% - Акцент3 33 3 2" xfId="5048" xr:uid="{00000000-0005-0000-0000-0000B3030000}"/>
    <cellStyle name="20% - Акцент3 33 3 2 2" xfId="8984" xr:uid="{D2F7B2F8-4C2F-46B7-A6C9-B0BEAAE2B4FA}"/>
    <cellStyle name="20% - Акцент3 33 3 3" xfId="7016" xr:uid="{681D967E-C6C4-4376-A497-3C895AF7EA5F}"/>
    <cellStyle name="20% - Акцент3 33 4" xfId="4064" xr:uid="{00000000-0005-0000-0000-0000B4030000}"/>
    <cellStyle name="20% - Акцент3 33 4 2" xfId="8000" xr:uid="{C37423F4-537B-45C2-A964-DFDF06C4C1FB}"/>
    <cellStyle name="20% - Акцент3 33 5" xfId="6032" xr:uid="{24861757-2CEC-49E1-8D0B-7D2F658BF468}"/>
    <cellStyle name="20% - Акцент3 34" xfId="208" xr:uid="{00000000-0005-0000-0000-0000B5030000}"/>
    <cellStyle name="20% - Акцент3 34 2" xfId="2548" xr:uid="{00000000-0005-0000-0000-0000B6030000}"/>
    <cellStyle name="20% - Акцент3 34 2 2" xfId="3573" xr:uid="{00000000-0005-0000-0000-0000B7030000}"/>
    <cellStyle name="20% - Акцент3 34 2 2 2" xfId="5541" xr:uid="{00000000-0005-0000-0000-0000B8030000}"/>
    <cellStyle name="20% - Акцент3 34 2 2 2 2" xfId="9477" xr:uid="{4FB350ED-272D-41BF-B862-F25512C8C1F0}"/>
    <cellStyle name="20% - Акцент3 34 2 2 3" xfId="7509" xr:uid="{B530EB4E-3C66-4006-A309-CADEE9764702}"/>
    <cellStyle name="20% - Акцент3 34 2 3" xfId="4557" xr:uid="{00000000-0005-0000-0000-0000B9030000}"/>
    <cellStyle name="20% - Акцент3 34 2 3 2" xfId="8493" xr:uid="{DEAA99EC-17B2-4AC4-90CE-49D258965A96}"/>
    <cellStyle name="20% - Акцент3 34 2 4" xfId="6525" xr:uid="{82E8F15E-11E5-4C4B-AF5E-D89BFE78E4F3}"/>
    <cellStyle name="20% - Акцент3 34 3" xfId="3081" xr:uid="{00000000-0005-0000-0000-0000BA030000}"/>
    <cellStyle name="20% - Акцент3 34 3 2" xfId="5049" xr:uid="{00000000-0005-0000-0000-0000BB030000}"/>
    <cellStyle name="20% - Акцент3 34 3 2 2" xfId="8985" xr:uid="{CA71CEA3-5E2D-46EB-967A-96FAF5FC3CB3}"/>
    <cellStyle name="20% - Акцент3 34 3 3" xfId="7017" xr:uid="{7C579062-B4D0-4CC1-ADD4-18862E6CB659}"/>
    <cellStyle name="20% - Акцент3 34 4" xfId="4065" xr:uid="{00000000-0005-0000-0000-0000BC030000}"/>
    <cellStyle name="20% - Акцент3 34 4 2" xfId="8001" xr:uid="{F3329C5F-17E2-41B2-BF88-834199D5546D}"/>
    <cellStyle name="20% - Акцент3 34 5" xfId="6033" xr:uid="{270FA04A-A387-4882-BDCE-206E18E23C1C}"/>
    <cellStyle name="20% - Акцент3 35" xfId="209" xr:uid="{00000000-0005-0000-0000-0000BD030000}"/>
    <cellStyle name="20% - Акцент3 35 2" xfId="2549" xr:uid="{00000000-0005-0000-0000-0000BE030000}"/>
    <cellStyle name="20% - Акцент3 35 2 2" xfId="3574" xr:uid="{00000000-0005-0000-0000-0000BF030000}"/>
    <cellStyle name="20% - Акцент3 35 2 2 2" xfId="5542" xr:uid="{00000000-0005-0000-0000-0000C0030000}"/>
    <cellStyle name="20% - Акцент3 35 2 2 2 2" xfId="9478" xr:uid="{6B0D9237-BC82-4EF5-9161-FF648D6F466B}"/>
    <cellStyle name="20% - Акцент3 35 2 2 3" xfId="7510" xr:uid="{1C925AC8-F508-4348-AF02-2FFFF3E841D5}"/>
    <cellStyle name="20% - Акцент3 35 2 3" xfId="4558" xr:uid="{00000000-0005-0000-0000-0000C1030000}"/>
    <cellStyle name="20% - Акцент3 35 2 3 2" xfId="8494" xr:uid="{3E7C4B54-869D-4E56-AE2D-DFC8836AEBBF}"/>
    <cellStyle name="20% - Акцент3 35 2 4" xfId="6526" xr:uid="{28B94E99-AFCD-4043-A02B-E35F9139F819}"/>
    <cellStyle name="20% - Акцент3 35 3" xfId="3082" xr:uid="{00000000-0005-0000-0000-0000C2030000}"/>
    <cellStyle name="20% - Акцент3 35 3 2" xfId="5050" xr:uid="{00000000-0005-0000-0000-0000C3030000}"/>
    <cellStyle name="20% - Акцент3 35 3 2 2" xfId="8986" xr:uid="{1FA0D24A-B507-4C31-9B19-475017717894}"/>
    <cellStyle name="20% - Акцент3 35 3 3" xfId="7018" xr:uid="{CF7729CC-0666-4091-8F2F-A6145C918E01}"/>
    <cellStyle name="20% - Акцент3 35 4" xfId="4066" xr:uid="{00000000-0005-0000-0000-0000C4030000}"/>
    <cellStyle name="20% - Акцент3 35 4 2" xfId="8002" xr:uid="{E645F09F-F215-429A-B334-7A7E4FA70FFC}"/>
    <cellStyle name="20% - Акцент3 35 5" xfId="6034" xr:uid="{E3505E9C-A321-4A73-85E1-E6B9C27372C4}"/>
    <cellStyle name="20% - Акцент3 36" xfId="210" xr:uid="{00000000-0005-0000-0000-0000C5030000}"/>
    <cellStyle name="20% - Акцент3 36 2" xfId="2550" xr:uid="{00000000-0005-0000-0000-0000C6030000}"/>
    <cellStyle name="20% - Акцент3 36 2 2" xfId="3575" xr:uid="{00000000-0005-0000-0000-0000C7030000}"/>
    <cellStyle name="20% - Акцент3 36 2 2 2" xfId="5543" xr:uid="{00000000-0005-0000-0000-0000C8030000}"/>
    <cellStyle name="20% - Акцент3 36 2 2 2 2" xfId="9479" xr:uid="{01491753-F740-4054-AA82-719497C15EE4}"/>
    <cellStyle name="20% - Акцент3 36 2 2 3" xfId="7511" xr:uid="{0CD69834-9E94-475F-8220-133E0961D0DE}"/>
    <cellStyle name="20% - Акцент3 36 2 3" xfId="4559" xr:uid="{00000000-0005-0000-0000-0000C9030000}"/>
    <cellStyle name="20% - Акцент3 36 2 3 2" xfId="8495" xr:uid="{24E67F71-AEE9-4E5D-9826-17D01F852A04}"/>
    <cellStyle name="20% - Акцент3 36 2 4" xfId="6527" xr:uid="{0342A76F-66ED-4FFD-94B4-D0F6136A4B13}"/>
    <cellStyle name="20% - Акцент3 36 3" xfId="3083" xr:uid="{00000000-0005-0000-0000-0000CA030000}"/>
    <cellStyle name="20% - Акцент3 36 3 2" xfId="5051" xr:uid="{00000000-0005-0000-0000-0000CB030000}"/>
    <cellStyle name="20% - Акцент3 36 3 2 2" xfId="8987" xr:uid="{5CE3DB07-1152-4A6E-B0D1-8336934723C1}"/>
    <cellStyle name="20% - Акцент3 36 3 3" xfId="7019" xr:uid="{B3417D20-2468-467E-B733-DB9BDD526049}"/>
    <cellStyle name="20% - Акцент3 36 4" xfId="4067" xr:uid="{00000000-0005-0000-0000-0000CC030000}"/>
    <cellStyle name="20% - Акцент3 36 4 2" xfId="8003" xr:uid="{A290B573-A796-41DE-BA18-A7BF90DBC785}"/>
    <cellStyle name="20% - Акцент3 36 5" xfId="6035" xr:uid="{F332ECD0-E1B0-456F-BE0D-F91F06273853}"/>
    <cellStyle name="20% - Акцент3 37" xfId="211" xr:uid="{00000000-0005-0000-0000-0000CD030000}"/>
    <cellStyle name="20% - Акцент3 37 2" xfId="2551" xr:uid="{00000000-0005-0000-0000-0000CE030000}"/>
    <cellStyle name="20% - Акцент3 37 2 2" xfId="3576" xr:uid="{00000000-0005-0000-0000-0000CF030000}"/>
    <cellStyle name="20% - Акцент3 37 2 2 2" xfId="5544" xr:uid="{00000000-0005-0000-0000-0000D0030000}"/>
    <cellStyle name="20% - Акцент3 37 2 2 2 2" xfId="9480" xr:uid="{B99E2891-3D26-41C5-93B1-1D5C7ABD370C}"/>
    <cellStyle name="20% - Акцент3 37 2 2 3" xfId="7512" xr:uid="{DD22E689-E7A9-4A12-AFDD-0A796256F3EF}"/>
    <cellStyle name="20% - Акцент3 37 2 3" xfId="4560" xr:uid="{00000000-0005-0000-0000-0000D1030000}"/>
    <cellStyle name="20% - Акцент3 37 2 3 2" xfId="8496" xr:uid="{FB7B213A-0F81-4B6A-B0C2-957ADBDFC57D}"/>
    <cellStyle name="20% - Акцент3 37 2 4" xfId="6528" xr:uid="{98E1F92A-B849-45A5-BD11-134BB9D9296B}"/>
    <cellStyle name="20% - Акцент3 37 3" xfId="3084" xr:uid="{00000000-0005-0000-0000-0000D2030000}"/>
    <cellStyle name="20% - Акцент3 37 3 2" xfId="5052" xr:uid="{00000000-0005-0000-0000-0000D3030000}"/>
    <cellStyle name="20% - Акцент3 37 3 2 2" xfId="8988" xr:uid="{E648822B-96C6-4E5B-96D9-6C7FC1AB7EB1}"/>
    <cellStyle name="20% - Акцент3 37 3 3" xfId="7020" xr:uid="{12408850-6E52-4BCC-9194-3E6225E8F9E8}"/>
    <cellStyle name="20% - Акцент3 37 4" xfId="4068" xr:uid="{00000000-0005-0000-0000-0000D4030000}"/>
    <cellStyle name="20% - Акцент3 37 4 2" xfId="8004" xr:uid="{72A2056E-DD51-4A88-8440-DFBA0FC47CA8}"/>
    <cellStyle name="20% - Акцент3 37 5" xfId="6036" xr:uid="{D3F54BFD-F487-4596-BDD6-1DFC1B05586A}"/>
    <cellStyle name="20% - Акцент3 38" xfId="212" xr:uid="{00000000-0005-0000-0000-0000D5030000}"/>
    <cellStyle name="20% - Акцент3 38 2" xfId="2552" xr:uid="{00000000-0005-0000-0000-0000D6030000}"/>
    <cellStyle name="20% - Акцент3 38 2 2" xfId="3577" xr:uid="{00000000-0005-0000-0000-0000D7030000}"/>
    <cellStyle name="20% - Акцент3 38 2 2 2" xfId="5545" xr:uid="{00000000-0005-0000-0000-0000D8030000}"/>
    <cellStyle name="20% - Акцент3 38 2 2 2 2" xfId="9481" xr:uid="{49C17E55-B563-4A2A-B91F-90CB2E9E647A}"/>
    <cellStyle name="20% - Акцент3 38 2 2 3" xfId="7513" xr:uid="{FF2B3283-8FBE-4656-918D-482CC47C6182}"/>
    <cellStyle name="20% - Акцент3 38 2 3" xfId="4561" xr:uid="{00000000-0005-0000-0000-0000D9030000}"/>
    <cellStyle name="20% - Акцент3 38 2 3 2" xfId="8497" xr:uid="{6149CFB2-EB63-4FEB-BA52-328871D78801}"/>
    <cellStyle name="20% - Акцент3 38 2 4" xfId="6529" xr:uid="{07AF0521-A631-4D8B-BC8F-BB326077B788}"/>
    <cellStyle name="20% - Акцент3 38 3" xfId="3085" xr:uid="{00000000-0005-0000-0000-0000DA030000}"/>
    <cellStyle name="20% - Акцент3 38 3 2" xfId="5053" xr:uid="{00000000-0005-0000-0000-0000DB030000}"/>
    <cellStyle name="20% - Акцент3 38 3 2 2" xfId="8989" xr:uid="{BFBAA3B2-7FA4-42AF-BAF0-536DA0F6C9AD}"/>
    <cellStyle name="20% - Акцент3 38 3 3" xfId="7021" xr:uid="{F5D41322-0CC3-44AE-A126-21016AFD068F}"/>
    <cellStyle name="20% - Акцент3 38 4" xfId="4069" xr:uid="{00000000-0005-0000-0000-0000DC030000}"/>
    <cellStyle name="20% - Акцент3 38 4 2" xfId="8005" xr:uid="{31207834-7246-4D8B-90D6-A05CE19AE79A}"/>
    <cellStyle name="20% - Акцент3 38 5" xfId="6037" xr:uid="{78848736-CC86-4543-B85F-EA5D1569EACF}"/>
    <cellStyle name="20% - Акцент3 39" xfId="213" xr:uid="{00000000-0005-0000-0000-0000DD030000}"/>
    <cellStyle name="20% - Акцент3 39 2" xfId="2553" xr:uid="{00000000-0005-0000-0000-0000DE030000}"/>
    <cellStyle name="20% - Акцент3 39 2 2" xfId="3578" xr:uid="{00000000-0005-0000-0000-0000DF030000}"/>
    <cellStyle name="20% - Акцент3 39 2 2 2" xfId="5546" xr:uid="{00000000-0005-0000-0000-0000E0030000}"/>
    <cellStyle name="20% - Акцент3 39 2 2 2 2" xfId="9482" xr:uid="{E8C0F541-7A79-4BF2-80FF-A08E880E9B81}"/>
    <cellStyle name="20% - Акцент3 39 2 2 3" xfId="7514" xr:uid="{991BCD60-43EC-4FC3-8F42-6385B254FDB7}"/>
    <cellStyle name="20% - Акцент3 39 2 3" xfId="4562" xr:uid="{00000000-0005-0000-0000-0000E1030000}"/>
    <cellStyle name="20% - Акцент3 39 2 3 2" xfId="8498" xr:uid="{E4580D1D-2D62-4DCA-A338-6039B49D15F8}"/>
    <cellStyle name="20% - Акцент3 39 2 4" xfId="6530" xr:uid="{F74BD1AD-977F-4084-8131-F592B03E3B36}"/>
    <cellStyle name="20% - Акцент3 39 3" xfId="3086" xr:uid="{00000000-0005-0000-0000-0000E2030000}"/>
    <cellStyle name="20% - Акцент3 39 3 2" xfId="5054" xr:uid="{00000000-0005-0000-0000-0000E3030000}"/>
    <cellStyle name="20% - Акцент3 39 3 2 2" xfId="8990" xr:uid="{1FED46B1-92A9-44DA-9A1A-43E9E9F9EFE4}"/>
    <cellStyle name="20% - Акцент3 39 3 3" xfId="7022" xr:uid="{DAC6ED0D-BCE5-4A88-A4CF-F007E84D3A75}"/>
    <cellStyle name="20% - Акцент3 39 4" xfId="4070" xr:uid="{00000000-0005-0000-0000-0000E4030000}"/>
    <cellStyle name="20% - Акцент3 39 4 2" xfId="8006" xr:uid="{718A5F9C-9FEF-40EC-AB5C-DAAB3E020B45}"/>
    <cellStyle name="20% - Акцент3 39 5" xfId="6038" xr:uid="{10F4C336-938F-4F85-87C2-75DF95AC3978}"/>
    <cellStyle name="20% - Акцент3 4" xfId="214" xr:uid="{00000000-0005-0000-0000-0000E5030000}"/>
    <cellStyle name="20% — акцент3 4" xfId="215" xr:uid="{00000000-0005-0000-0000-0000E6030000}"/>
    <cellStyle name="20% - Акцент3 4_Приложение 1" xfId="216" xr:uid="{00000000-0005-0000-0000-0000E7030000}"/>
    <cellStyle name="20% — акцент3 4_Приложение 1" xfId="217" xr:uid="{00000000-0005-0000-0000-0000E8030000}"/>
    <cellStyle name="20% - Акцент3 4_Приложение 1_1" xfId="218" xr:uid="{00000000-0005-0000-0000-0000E9030000}"/>
    <cellStyle name="20% — акцент3 4_Приложение 2" xfId="219" xr:uid="{00000000-0005-0000-0000-0000EA030000}"/>
    <cellStyle name="20% - Акцент3 4_Приложение 2_1" xfId="220" xr:uid="{00000000-0005-0000-0000-0000EB030000}"/>
    <cellStyle name="20% — акцент3 4_Стоимость" xfId="221" xr:uid="{00000000-0005-0000-0000-0000EC030000}"/>
    <cellStyle name="20% - Акцент3 4_Стоимость_1" xfId="222" xr:uid="{00000000-0005-0000-0000-0000ED030000}"/>
    <cellStyle name="20% — акцент3 4_Стоимость_1" xfId="223" xr:uid="{00000000-0005-0000-0000-0000EE030000}"/>
    <cellStyle name="20% - Акцент3 4_Стоимость_Стоимость" xfId="224" xr:uid="{00000000-0005-0000-0000-0000EF030000}"/>
    <cellStyle name="20% — акцент3 4_Стоимость_Стоимость" xfId="225" xr:uid="{00000000-0005-0000-0000-0000F0030000}"/>
    <cellStyle name="20% - Акцент3 40" xfId="226" xr:uid="{00000000-0005-0000-0000-0000F1030000}"/>
    <cellStyle name="20% - Акцент3 40 2" xfId="2554" xr:uid="{00000000-0005-0000-0000-0000F2030000}"/>
    <cellStyle name="20% - Акцент3 40 2 2" xfId="3579" xr:uid="{00000000-0005-0000-0000-0000F3030000}"/>
    <cellStyle name="20% - Акцент3 40 2 2 2" xfId="5547" xr:uid="{00000000-0005-0000-0000-0000F4030000}"/>
    <cellStyle name="20% - Акцент3 40 2 2 2 2" xfId="9483" xr:uid="{2F07AB6D-147E-41DA-A10E-C0817A23961D}"/>
    <cellStyle name="20% - Акцент3 40 2 2 3" xfId="7515" xr:uid="{37982E6F-8A2F-45DB-9952-1BDB324C3C74}"/>
    <cellStyle name="20% - Акцент3 40 2 3" xfId="4563" xr:uid="{00000000-0005-0000-0000-0000F5030000}"/>
    <cellStyle name="20% - Акцент3 40 2 3 2" xfId="8499" xr:uid="{0C66466F-AA6B-4161-80F0-48502ED669BD}"/>
    <cellStyle name="20% - Акцент3 40 2 4" xfId="6531" xr:uid="{D6565749-F67C-4468-963F-C4C496289F8D}"/>
    <cellStyle name="20% - Акцент3 40 3" xfId="3087" xr:uid="{00000000-0005-0000-0000-0000F6030000}"/>
    <cellStyle name="20% - Акцент3 40 3 2" xfId="5055" xr:uid="{00000000-0005-0000-0000-0000F7030000}"/>
    <cellStyle name="20% - Акцент3 40 3 2 2" xfId="8991" xr:uid="{7C6479C5-88FA-4430-8308-E3A7B0BCE3C8}"/>
    <cellStyle name="20% - Акцент3 40 3 3" xfId="7023" xr:uid="{84A11AEB-B847-4578-BBFF-6DBA6242C9E2}"/>
    <cellStyle name="20% - Акцент3 40 4" xfId="4071" xr:uid="{00000000-0005-0000-0000-0000F8030000}"/>
    <cellStyle name="20% - Акцент3 40 4 2" xfId="8007" xr:uid="{972758A9-B4E6-4813-AB76-0815D7528455}"/>
    <cellStyle name="20% - Акцент3 40 5" xfId="6039" xr:uid="{6044C075-57B4-4905-A4B6-282A1C5037F4}"/>
    <cellStyle name="20% - Акцент3 41" xfId="227" xr:uid="{00000000-0005-0000-0000-0000F9030000}"/>
    <cellStyle name="20% - Акцент3 41 2" xfId="2555" xr:uid="{00000000-0005-0000-0000-0000FA030000}"/>
    <cellStyle name="20% - Акцент3 41 2 2" xfId="3580" xr:uid="{00000000-0005-0000-0000-0000FB030000}"/>
    <cellStyle name="20% - Акцент3 41 2 2 2" xfId="5548" xr:uid="{00000000-0005-0000-0000-0000FC030000}"/>
    <cellStyle name="20% - Акцент3 41 2 2 2 2" xfId="9484" xr:uid="{ED8E2C7B-BA7D-42B5-A9A0-3C2CA241D6D1}"/>
    <cellStyle name="20% - Акцент3 41 2 2 3" xfId="7516" xr:uid="{F6589DDB-3934-4D6B-A989-E7F109FEE5AD}"/>
    <cellStyle name="20% - Акцент3 41 2 3" xfId="4564" xr:uid="{00000000-0005-0000-0000-0000FD030000}"/>
    <cellStyle name="20% - Акцент3 41 2 3 2" xfId="8500" xr:uid="{042AA053-6CE8-40DA-8214-A18FC30AB8DA}"/>
    <cellStyle name="20% - Акцент3 41 2 4" xfId="6532" xr:uid="{AEF02CC4-E68E-44FD-AAEA-B1D9CF98DE36}"/>
    <cellStyle name="20% - Акцент3 41 3" xfId="3088" xr:uid="{00000000-0005-0000-0000-0000FE030000}"/>
    <cellStyle name="20% - Акцент3 41 3 2" xfId="5056" xr:uid="{00000000-0005-0000-0000-0000FF030000}"/>
    <cellStyle name="20% - Акцент3 41 3 2 2" xfId="8992" xr:uid="{D4F13A7E-D35C-45D8-B01B-5064B0AF3584}"/>
    <cellStyle name="20% - Акцент3 41 3 3" xfId="7024" xr:uid="{71A62F88-D037-4CEF-B071-679560C3094D}"/>
    <cellStyle name="20% - Акцент3 41 4" xfId="4072" xr:uid="{00000000-0005-0000-0000-000000040000}"/>
    <cellStyle name="20% - Акцент3 41 4 2" xfId="8008" xr:uid="{E1AE189D-8897-457A-B7CA-3909853FCE32}"/>
    <cellStyle name="20% - Акцент3 41 5" xfId="6040" xr:uid="{823A4B25-2006-430F-8F6E-98A20A1B3237}"/>
    <cellStyle name="20% - Акцент3 42" xfId="228" xr:uid="{00000000-0005-0000-0000-000001040000}"/>
    <cellStyle name="20% - Акцент3 42 2" xfId="2556" xr:uid="{00000000-0005-0000-0000-000002040000}"/>
    <cellStyle name="20% - Акцент3 42 2 2" xfId="3581" xr:uid="{00000000-0005-0000-0000-000003040000}"/>
    <cellStyle name="20% - Акцент3 42 2 2 2" xfId="5549" xr:uid="{00000000-0005-0000-0000-000004040000}"/>
    <cellStyle name="20% - Акцент3 42 2 2 2 2" xfId="9485" xr:uid="{76C33F78-E3F5-48B9-842E-30D4DF3F826E}"/>
    <cellStyle name="20% - Акцент3 42 2 2 3" xfId="7517" xr:uid="{C7787F43-0D61-4E20-9EC0-CC77F6396F27}"/>
    <cellStyle name="20% - Акцент3 42 2 3" xfId="4565" xr:uid="{00000000-0005-0000-0000-000005040000}"/>
    <cellStyle name="20% - Акцент3 42 2 3 2" xfId="8501" xr:uid="{B1C40887-FB17-43B3-9D11-6FE8FDC1679C}"/>
    <cellStyle name="20% - Акцент3 42 2 4" xfId="6533" xr:uid="{102C1F34-3832-4C1B-AF04-CC6FAD37376A}"/>
    <cellStyle name="20% - Акцент3 42 3" xfId="3089" xr:uid="{00000000-0005-0000-0000-000006040000}"/>
    <cellStyle name="20% - Акцент3 42 3 2" xfId="5057" xr:uid="{00000000-0005-0000-0000-000007040000}"/>
    <cellStyle name="20% - Акцент3 42 3 2 2" xfId="8993" xr:uid="{E20218D7-12AA-419C-874A-BCA9A42C155A}"/>
    <cellStyle name="20% - Акцент3 42 3 3" xfId="7025" xr:uid="{67075690-FD97-434F-B7A1-781E58FDEEE4}"/>
    <cellStyle name="20% - Акцент3 42 4" xfId="4073" xr:uid="{00000000-0005-0000-0000-000008040000}"/>
    <cellStyle name="20% - Акцент3 42 4 2" xfId="8009" xr:uid="{95A01CA1-7F3C-4362-A0D9-BAF0ADCFC0D2}"/>
    <cellStyle name="20% - Акцент3 42 5" xfId="6041" xr:uid="{8FBA56C9-96D9-4829-A6D4-288162E91F52}"/>
    <cellStyle name="20% - Акцент3 43" xfId="229" xr:uid="{00000000-0005-0000-0000-000009040000}"/>
    <cellStyle name="20% - Акцент3 43 2" xfId="2557" xr:uid="{00000000-0005-0000-0000-00000A040000}"/>
    <cellStyle name="20% - Акцент3 43 2 2" xfId="3582" xr:uid="{00000000-0005-0000-0000-00000B040000}"/>
    <cellStyle name="20% - Акцент3 43 2 2 2" xfId="5550" xr:uid="{00000000-0005-0000-0000-00000C040000}"/>
    <cellStyle name="20% - Акцент3 43 2 2 2 2" xfId="9486" xr:uid="{DD2C7633-488F-41B8-8857-2A7AF7699981}"/>
    <cellStyle name="20% - Акцент3 43 2 2 3" xfId="7518" xr:uid="{58DAB9BF-65E4-4B06-9832-13558DD9AE06}"/>
    <cellStyle name="20% - Акцент3 43 2 3" xfId="4566" xr:uid="{00000000-0005-0000-0000-00000D040000}"/>
    <cellStyle name="20% - Акцент3 43 2 3 2" xfId="8502" xr:uid="{7D4E5979-ECB1-439F-B1D6-829985B4066D}"/>
    <cellStyle name="20% - Акцент3 43 2 4" xfId="6534" xr:uid="{22C03C61-E5DA-4D45-BDC9-99C65581FD2D}"/>
    <cellStyle name="20% - Акцент3 43 3" xfId="3090" xr:uid="{00000000-0005-0000-0000-00000E040000}"/>
    <cellStyle name="20% - Акцент3 43 3 2" xfId="5058" xr:uid="{00000000-0005-0000-0000-00000F040000}"/>
    <cellStyle name="20% - Акцент3 43 3 2 2" xfId="8994" xr:uid="{F0737BF8-3236-4F1E-A06E-2811F1AB131A}"/>
    <cellStyle name="20% - Акцент3 43 3 3" xfId="7026" xr:uid="{CB1DF065-7A6A-433A-8F9B-1C8A241E7BAF}"/>
    <cellStyle name="20% - Акцент3 43 4" xfId="4074" xr:uid="{00000000-0005-0000-0000-000010040000}"/>
    <cellStyle name="20% - Акцент3 43 4 2" xfId="8010" xr:uid="{F835E512-05AF-4BF1-A398-287CA87C5702}"/>
    <cellStyle name="20% - Акцент3 43 5" xfId="6042" xr:uid="{B6A8F1EA-E5E5-414A-BF1E-FE85195F5432}"/>
    <cellStyle name="20% - Акцент3 44" xfId="230" xr:uid="{00000000-0005-0000-0000-000011040000}"/>
    <cellStyle name="20% - Акцент3 44 2" xfId="2558" xr:uid="{00000000-0005-0000-0000-000012040000}"/>
    <cellStyle name="20% - Акцент3 44 2 2" xfId="3583" xr:uid="{00000000-0005-0000-0000-000013040000}"/>
    <cellStyle name="20% - Акцент3 44 2 2 2" xfId="5551" xr:uid="{00000000-0005-0000-0000-000014040000}"/>
    <cellStyle name="20% - Акцент3 44 2 2 2 2" xfId="9487" xr:uid="{8442169F-047C-484B-8AFA-96B8AE16CB1A}"/>
    <cellStyle name="20% - Акцент3 44 2 2 3" xfId="7519" xr:uid="{736D8D01-FC0E-48AD-9FBD-481AD9B7A0B1}"/>
    <cellStyle name="20% - Акцент3 44 2 3" xfId="4567" xr:uid="{00000000-0005-0000-0000-000015040000}"/>
    <cellStyle name="20% - Акцент3 44 2 3 2" xfId="8503" xr:uid="{8404095C-A208-41BE-9785-5458CC8903F0}"/>
    <cellStyle name="20% - Акцент3 44 2 4" xfId="6535" xr:uid="{E329C2D3-D50F-4F2C-A4D2-33D4FD061A26}"/>
    <cellStyle name="20% - Акцент3 44 3" xfId="3091" xr:uid="{00000000-0005-0000-0000-000016040000}"/>
    <cellStyle name="20% - Акцент3 44 3 2" xfId="5059" xr:uid="{00000000-0005-0000-0000-000017040000}"/>
    <cellStyle name="20% - Акцент3 44 3 2 2" xfId="8995" xr:uid="{55E62B75-5DAF-49FE-8A9E-EDD02CBC7F1A}"/>
    <cellStyle name="20% - Акцент3 44 3 3" xfId="7027" xr:uid="{EE6183E1-F1F4-459E-9A1C-058DB23F4B53}"/>
    <cellStyle name="20% - Акцент3 44 4" xfId="4075" xr:uid="{00000000-0005-0000-0000-000018040000}"/>
    <cellStyle name="20% - Акцент3 44 4 2" xfId="8011" xr:uid="{B5D46CC7-FE5F-43F0-8A51-1A9EC8917BC6}"/>
    <cellStyle name="20% - Акцент3 44 5" xfId="6043" xr:uid="{5A7845D0-0124-4299-894C-4CF195266952}"/>
    <cellStyle name="20% - Акцент3 45" xfId="231" xr:uid="{00000000-0005-0000-0000-000019040000}"/>
    <cellStyle name="20% - Акцент3 45 2" xfId="2559" xr:uid="{00000000-0005-0000-0000-00001A040000}"/>
    <cellStyle name="20% - Акцент3 45 2 2" xfId="3584" xr:uid="{00000000-0005-0000-0000-00001B040000}"/>
    <cellStyle name="20% - Акцент3 45 2 2 2" xfId="5552" xr:uid="{00000000-0005-0000-0000-00001C040000}"/>
    <cellStyle name="20% - Акцент3 45 2 2 2 2" xfId="9488" xr:uid="{46061FD1-7BFF-46A4-AF1F-771B6736132D}"/>
    <cellStyle name="20% - Акцент3 45 2 2 3" xfId="7520" xr:uid="{458A23A6-0269-4325-9795-0E18FE1E0194}"/>
    <cellStyle name="20% - Акцент3 45 2 3" xfId="4568" xr:uid="{00000000-0005-0000-0000-00001D040000}"/>
    <cellStyle name="20% - Акцент3 45 2 3 2" xfId="8504" xr:uid="{C8AC54C6-E4DE-4684-A815-054981462C89}"/>
    <cellStyle name="20% - Акцент3 45 2 4" xfId="6536" xr:uid="{830A0718-0E37-43EB-B45D-B0272DAEB41C}"/>
    <cellStyle name="20% - Акцент3 45 3" xfId="3092" xr:uid="{00000000-0005-0000-0000-00001E040000}"/>
    <cellStyle name="20% - Акцент3 45 3 2" xfId="5060" xr:uid="{00000000-0005-0000-0000-00001F040000}"/>
    <cellStyle name="20% - Акцент3 45 3 2 2" xfId="8996" xr:uid="{7A441F9A-FFC4-46F1-8B67-F73390937DC9}"/>
    <cellStyle name="20% - Акцент3 45 3 3" xfId="7028" xr:uid="{5C3A89A8-CC5E-463A-A5AF-CD8663290D5C}"/>
    <cellStyle name="20% - Акцент3 45 4" xfId="4076" xr:uid="{00000000-0005-0000-0000-000020040000}"/>
    <cellStyle name="20% - Акцент3 45 4 2" xfId="8012" xr:uid="{746EB301-AB1B-4A5E-B670-75E2BAED125D}"/>
    <cellStyle name="20% - Акцент3 45 5" xfId="6044" xr:uid="{58594EDB-48C9-4826-BF61-9EAD93349EEF}"/>
    <cellStyle name="20% - Акцент3 5" xfId="232" xr:uid="{00000000-0005-0000-0000-000021040000}"/>
    <cellStyle name="20% - Акцент3 5 2" xfId="2560" xr:uid="{00000000-0005-0000-0000-000022040000}"/>
    <cellStyle name="20% - Акцент3 5 2 2" xfId="3585" xr:uid="{00000000-0005-0000-0000-000023040000}"/>
    <cellStyle name="20% - Акцент3 5 2 2 2" xfId="5553" xr:uid="{00000000-0005-0000-0000-000024040000}"/>
    <cellStyle name="20% - Акцент3 5 2 2 2 2" xfId="9489" xr:uid="{26B0BED7-8315-479D-91B0-2348275D930C}"/>
    <cellStyle name="20% - Акцент3 5 2 2 3" xfId="7521" xr:uid="{C8DE6979-6428-497C-BE47-6FDEB424805E}"/>
    <cellStyle name="20% - Акцент3 5 2 3" xfId="4569" xr:uid="{00000000-0005-0000-0000-000025040000}"/>
    <cellStyle name="20% - Акцент3 5 2 3 2" xfId="8505" xr:uid="{42A06D5D-4D5A-4786-87ED-17C438071495}"/>
    <cellStyle name="20% - Акцент3 5 2 4" xfId="6537" xr:uid="{093E9720-50D3-4C4B-BF85-3869DE9D2632}"/>
    <cellStyle name="20% - Акцент3 5 3" xfId="3093" xr:uid="{00000000-0005-0000-0000-000026040000}"/>
    <cellStyle name="20% - Акцент3 5 3 2" xfId="5061" xr:uid="{00000000-0005-0000-0000-000027040000}"/>
    <cellStyle name="20% - Акцент3 5 3 2 2" xfId="8997" xr:uid="{29B0E1F1-ECA0-46CC-B59C-9B7E6256C31E}"/>
    <cellStyle name="20% - Акцент3 5 3 3" xfId="7029" xr:uid="{DDB5CB3A-195E-46A8-B809-BB75127B7ECB}"/>
    <cellStyle name="20% - Акцент3 5 4" xfId="4077" xr:uid="{00000000-0005-0000-0000-000028040000}"/>
    <cellStyle name="20% - Акцент3 5 4 2" xfId="8013" xr:uid="{D2D24D1E-551B-4138-A451-980866D0DBC3}"/>
    <cellStyle name="20% - Акцент3 5 5" xfId="6045" xr:uid="{18D504A8-2198-42ED-9097-B06D73028D21}"/>
    <cellStyle name="20% - Акцент3 6" xfId="233" xr:uid="{00000000-0005-0000-0000-000029040000}"/>
    <cellStyle name="20% - Акцент3 6 2" xfId="2561" xr:uid="{00000000-0005-0000-0000-00002A040000}"/>
    <cellStyle name="20% - Акцент3 6 2 2" xfId="3586" xr:uid="{00000000-0005-0000-0000-00002B040000}"/>
    <cellStyle name="20% - Акцент3 6 2 2 2" xfId="5554" xr:uid="{00000000-0005-0000-0000-00002C040000}"/>
    <cellStyle name="20% - Акцент3 6 2 2 2 2" xfId="9490" xr:uid="{9A8A0918-CE86-494E-8953-8B23DF1E9368}"/>
    <cellStyle name="20% - Акцент3 6 2 2 3" xfId="7522" xr:uid="{AA8C23C8-A6D7-4C0F-9F4B-A506CC7D275F}"/>
    <cellStyle name="20% - Акцент3 6 2 3" xfId="4570" xr:uid="{00000000-0005-0000-0000-00002D040000}"/>
    <cellStyle name="20% - Акцент3 6 2 3 2" xfId="8506" xr:uid="{7361B20E-D808-430C-964D-329977CCE6C4}"/>
    <cellStyle name="20% - Акцент3 6 2 4" xfId="6538" xr:uid="{D0D112CA-4F5D-4C66-B4CF-AF795F46F0BE}"/>
    <cellStyle name="20% - Акцент3 6 3" xfId="3094" xr:uid="{00000000-0005-0000-0000-00002E040000}"/>
    <cellStyle name="20% - Акцент3 6 3 2" xfId="5062" xr:uid="{00000000-0005-0000-0000-00002F040000}"/>
    <cellStyle name="20% - Акцент3 6 3 2 2" xfId="8998" xr:uid="{8782980D-C14D-4827-BBF8-63C67434C37B}"/>
    <cellStyle name="20% - Акцент3 6 3 3" xfId="7030" xr:uid="{02EE76A0-9C4F-47AC-B0B5-0AFC35C06D13}"/>
    <cellStyle name="20% - Акцент3 6 4" xfId="4078" xr:uid="{00000000-0005-0000-0000-000030040000}"/>
    <cellStyle name="20% - Акцент3 6 4 2" xfId="8014" xr:uid="{E2E65632-A211-41D1-8A43-6966241CCEA0}"/>
    <cellStyle name="20% - Акцент3 6 5" xfId="6046" xr:uid="{CF83BAAD-24D7-476C-91B6-DCEDF6405700}"/>
    <cellStyle name="20% - Акцент3 7" xfId="234" xr:uid="{00000000-0005-0000-0000-000031040000}"/>
    <cellStyle name="20% - Акцент3 7 2" xfId="2562" xr:uid="{00000000-0005-0000-0000-000032040000}"/>
    <cellStyle name="20% - Акцент3 7 2 2" xfId="3587" xr:uid="{00000000-0005-0000-0000-000033040000}"/>
    <cellStyle name="20% - Акцент3 7 2 2 2" xfId="5555" xr:uid="{00000000-0005-0000-0000-000034040000}"/>
    <cellStyle name="20% - Акцент3 7 2 2 2 2" xfId="9491" xr:uid="{606EF3E8-DE69-4DDF-A426-A8D4595C51D2}"/>
    <cellStyle name="20% - Акцент3 7 2 2 3" xfId="7523" xr:uid="{8A3B06A6-5AD7-4D2F-937B-1DCD03BEB5DA}"/>
    <cellStyle name="20% - Акцент3 7 2 3" xfId="4571" xr:uid="{00000000-0005-0000-0000-000035040000}"/>
    <cellStyle name="20% - Акцент3 7 2 3 2" xfId="8507" xr:uid="{C7F02558-D9F8-49C5-BC2F-15B8207A8AE4}"/>
    <cellStyle name="20% - Акцент3 7 2 4" xfId="6539" xr:uid="{E903D47E-248F-420D-87EB-C9C0E5C11205}"/>
    <cellStyle name="20% - Акцент3 7 3" xfId="3095" xr:uid="{00000000-0005-0000-0000-000036040000}"/>
    <cellStyle name="20% - Акцент3 7 3 2" xfId="5063" xr:uid="{00000000-0005-0000-0000-000037040000}"/>
    <cellStyle name="20% - Акцент3 7 3 2 2" xfId="8999" xr:uid="{7D6D9F94-E391-4EF2-ADBF-68FEC3655E98}"/>
    <cellStyle name="20% - Акцент3 7 3 3" xfId="7031" xr:uid="{4B089E72-9598-4523-BF26-E7962F45224F}"/>
    <cellStyle name="20% - Акцент3 7 4" xfId="4079" xr:uid="{00000000-0005-0000-0000-000038040000}"/>
    <cellStyle name="20% - Акцент3 7 4 2" xfId="8015" xr:uid="{B3528921-CCA4-40E8-83D6-A5EC9963D03F}"/>
    <cellStyle name="20% - Акцент3 7 5" xfId="6047" xr:uid="{3ED74122-3B82-4F5A-B452-5FF94F339929}"/>
    <cellStyle name="20% - Акцент3 8" xfId="235" xr:uid="{00000000-0005-0000-0000-000039040000}"/>
    <cellStyle name="20% - Акцент3 8 2" xfId="2563" xr:uid="{00000000-0005-0000-0000-00003A040000}"/>
    <cellStyle name="20% - Акцент3 8 2 2" xfId="3588" xr:uid="{00000000-0005-0000-0000-00003B040000}"/>
    <cellStyle name="20% - Акцент3 8 2 2 2" xfId="5556" xr:uid="{00000000-0005-0000-0000-00003C040000}"/>
    <cellStyle name="20% - Акцент3 8 2 2 2 2" xfId="9492" xr:uid="{68CF164E-E101-4939-9D3D-8C9AADB64AF2}"/>
    <cellStyle name="20% - Акцент3 8 2 2 3" xfId="7524" xr:uid="{029098B5-33E1-4626-A821-8B87E8CBF95E}"/>
    <cellStyle name="20% - Акцент3 8 2 3" xfId="4572" xr:uid="{00000000-0005-0000-0000-00003D040000}"/>
    <cellStyle name="20% - Акцент3 8 2 3 2" xfId="8508" xr:uid="{6782824D-3BD1-4DEA-8B2C-4FE3C7220FEE}"/>
    <cellStyle name="20% - Акцент3 8 2 4" xfId="6540" xr:uid="{4E7D0E01-815B-48E5-B471-A0AF383F05ED}"/>
    <cellStyle name="20% - Акцент3 8 3" xfId="3096" xr:uid="{00000000-0005-0000-0000-00003E040000}"/>
    <cellStyle name="20% - Акцент3 8 3 2" xfId="5064" xr:uid="{00000000-0005-0000-0000-00003F040000}"/>
    <cellStyle name="20% - Акцент3 8 3 2 2" xfId="9000" xr:uid="{DAE67BF7-F129-4F7F-A225-DA05C68E1AF1}"/>
    <cellStyle name="20% - Акцент3 8 3 3" xfId="7032" xr:uid="{FCA6DF4F-80F4-4EAB-BE9B-4F27AB91D1FC}"/>
    <cellStyle name="20% - Акцент3 8 4" xfId="4080" xr:uid="{00000000-0005-0000-0000-000040040000}"/>
    <cellStyle name="20% - Акцент3 8 4 2" xfId="8016" xr:uid="{B100488F-A25A-45DF-BFB7-753ED8386627}"/>
    <cellStyle name="20% - Акцент3 8 5" xfId="6048" xr:uid="{61E609F2-1BFB-4641-8097-10BA3D531759}"/>
    <cellStyle name="20% - Акцент3 9" xfId="236" xr:uid="{00000000-0005-0000-0000-000041040000}"/>
    <cellStyle name="20% - Акцент3 9 2" xfId="2564" xr:uid="{00000000-0005-0000-0000-000042040000}"/>
    <cellStyle name="20% - Акцент3 9 2 2" xfId="3589" xr:uid="{00000000-0005-0000-0000-000043040000}"/>
    <cellStyle name="20% - Акцент3 9 2 2 2" xfId="5557" xr:uid="{00000000-0005-0000-0000-000044040000}"/>
    <cellStyle name="20% - Акцент3 9 2 2 2 2" xfId="9493" xr:uid="{17E712E1-2012-4581-B781-88412814ADD7}"/>
    <cellStyle name="20% - Акцент3 9 2 2 3" xfId="7525" xr:uid="{B8B2FFE3-F7A8-4988-BAAB-1C399D7B24A5}"/>
    <cellStyle name="20% - Акцент3 9 2 3" xfId="4573" xr:uid="{00000000-0005-0000-0000-000045040000}"/>
    <cellStyle name="20% - Акцент3 9 2 3 2" xfId="8509" xr:uid="{EC406CEB-D1B2-4A5A-9F14-2A7483AD4FC5}"/>
    <cellStyle name="20% - Акцент3 9 2 4" xfId="6541" xr:uid="{AF55C7A3-00DB-49E4-83B9-4F2E3F19F77F}"/>
    <cellStyle name="20% - Акцент3 9 3" xfId="3097" xr:uid="{00000000-0005-0000-0000-000046040000}"/>
    <cellStyle name="20% - Акцент3 9 3 2" xfId="5065" xr:uid="{00000000-0005-0000-0000-000047040000}"/>
    <cellStyle name="20% - Акцент3 9 3 2 2" xfId="9001" xr:uid="{88450C49-B0AE-4896-887E-1FBF7BC3F1E5}"/>
    <cellStyle name="20% - Акцент3 9 3 3" xfId="7033" xr:uid="{FC86CB31-0DCF-46F3-8FB2-7156A1C89455}"/>
    <cellStyle name="20% - Акцент3 9 4" xfId="4081" xr:uid="{00000000-0005-0000-0000-000048040000}"/>
    <cellStyle name="20% - Акцент3 9 4 2" xfId="8017" xr:uid="{D5411353-4B29-4FF9-B144-70B239019EB4}"/>
    <cellStyle name="20% - Акцент3 9 5" xfId="6049" xr:uid="{63089FF2-B3E4-4912-A48D-D383C0916369}"/>
    <cellStyle name="20% — акцент3_Стоимость" xfId="237" xr:uid="{00000000-0005-0000-0000-000049040000}"/>
    <cellStyle name="20% — акцент4" xfId="238" xr:uid="{00000000-0005-0000-0000-00004A040000}"/>
    <cellStyle name="20% - Акцент4 10" xfId="239" xr:uid="{00000000-0005-0000-0000-00004B040000}"/>
    <cellStyle name="20% - Акцент4 10 2" xfId="2565" xr:uid="{00000000-0005-0000-0000-00004C040000}"/>
    <cellStyle name="20% - Акцент4 10 2 2" xfId="3590" xr:uid="{00000000-0005-0000-0000-00004D040000}"/>
    <cellStyle name="20% - Акцент4 10 2 2 2" xfId="5558" xr:uid="{00000000-0005-0000-0000-00004E040000}"/>
    <cellStyle name="20% - Акцент4 10 2 2 2 2" xfId="9494" xr:uid="{955A41F8-1BD9-4F37-AFFB-28D84CDB4C3C}"/>
    <cellStyle name="20% - Акцент4 10 2 2 3" xfId="7526" xr:uid="{F7D14278-338F-468B-8578-0555EBBF9DA3}"/>
    <cellStyle name="20% - Акцент4 10 2 3" xfId="4574" xr:uid="{00000000-0005-0000-0000-00004F040000}"/>
    <cellStyle name="20% - Акцент4 10 2 3 2" xfId="8510" xr:uid="{3E712E87-ACDA-44F7-AFC1-59E6FB288169}"/>
    <cellStyle name="20% - Акцент4 10 2 4" xfId="6542" xr:uid="{A3F7251F-568C-4782-8704-F38DF24B4EF2}"/>
    <cellStyle name="20% - Акцент4 10 3" xfId="3098" xr:uid="{00000000-0005-0000-0000-000050040000}"/>
    <cellStyle name="20% - Акцент4 10 3 2" xfId="5066" xr:uid="{00000000-0005-0000-0000-000051040000}"/>
    <cellStyle name="20% - Акцент4 10 3 2 2" xfId="9002" xr:uid="{A119BC9F-3793-4540-9B4E-412B8E0AFF3B}"/>
    <cellStyle name="20% - Акцент4 10 3 3" xfId="7034" xr:uid="{8DD646CD-7B80-4454-9D8F-09045E4877BB}"/>
    <cellStyle name="20% - Акцент4 10 4" xfId="4082" xr:uid="{00000000-0005-0000-0000-000052040000}"/>
    <cellStyle name="20% - Акцент4 10 4 2" xfId="8018" xr:uid="{9D63D590-A5F2-4F3A-BC5A-56A83746BB8D}"/>
    <cellStyle name="20% - Акцент4 10 5" xfId="6050" xr:uid="{7DDC5455-8015-4FF0-AB24-5B8962F56480}"/>
    <cellStyle name="20% - Акцент4 11" xfId="240" xr:uid="{00000000-0005-0000-0000-000053040000}"/>
    <cellStyle name="20% - Акцент4 11 2" xfId="2566" xr:uid="{00000000-0005-0000-0000-000054040000}"/>
    <cellStyle name="20% - Акцент4 11 2 2" xfId="3591" xr:uid="{00000000-0005-0000-0000-000055040000}"/>
    <cellStyle name="20% - Акцент4 11 2 2 2" xfId="5559" xr:uid="{00000000-0005-0000-0000-000056040000}"/>
    <cellStyle name="20% - Акцент4 11 2 2 2 2" xfId="9495" xr:uid="{702FA94B-6198-4BB1-A0EA-597A92229455}"/>
    <cellStyle name="20% - Акцент4 11 2 2 3" xfId="7527" xr:uid="{14F23B0B-CBD1-4C8E-B0AE-719A40724687}"/>
    <cellStyle name="20% - Акцент4 11 2 3" xfId="4575" xr:uid="{00000000-0005-0000-0000-000057040000}"/>
    <cellStyle name="20% - Акцент4 11 2 3 2" xfId="8511" xr:uid="{C0B46B6F-F06C-4050-90CA-90FA4CE3A8AD}"/>
    <cellStyle name="20% - Акцент4 11 2 4" xfId="6543" xr:uid="{4D3F50C1-1C57-4F92-BC1A-A5DB0A9CF831}"/>
    <cellStyle name="20% - Акцент4 11 3" xfId="3099" xr:uid="{00000000-0005-0000-0000-000058040000}"/>
    <cellStyle name="20% - Акцент4 11 3 2" xfId="5067" xr:uid="{00000000-0005-0000-0000-000059040000}"/>
    <cellStyle name="20% - Акцент4 11 3 2 2" xfId="9003" xr:uid="{6E98B8CE-3124-4ED8-8754-DB7F3A9A03CE}"/>
    <cellStyle name="20% - Акцент4 11 3 3" xfId="7035" xr:uid="{DBF5A906-B433-41D1-BBBF-C423F25D30F4}"/>
    <cellStyle name="20% - Акцент4 11 4" xfId="4083" xr:uid="{00000000-0005-0000-0000-00005A040000}"/>
    <cellStyle name="20% - Акцент4 11 4 2" xfId="8019" xr:uid="{2853FC11-D1CA-42BC-878B-68F8E7FA413C}"/>
    <cellStyle name="20% - Акцент4 11 5" xfId="6051" xr:uid="{66732CBE-1150-4FD0-9018-2A2027948ABE}"/>
    <cellStyle name="20% - Акцент4 12" xfId="241" xr:uid="{00000000-0005-0000-0000-00005B040000}"/>
    <cellStyle name="20% - Акцент4 12 2" xfId="2567" xr:uid="{00000000-0005-0000-0000-00005C040000}"/>
    <cellStyle name="20% - Акцент4 12 2 2" xfId="3592" xr:uid="{00000000-0005-0000-0000-00005D040000}"/>
    <cellStyle name="20% - Акцент4 12 2 2 2" xfId="5560" xr:uid="{00000000-0005-0000-0000-00005E040000}"/>
    <cellStyle name="20% - Акцент4 12 2 2 2 2" xfId="9496" xr:uid="{EB8A6718-A876-4E9D-A219-B3FBD7C9938C}"/>
    <cellStyle name="20% - Акцент4 12 2 2 3" xfId="7528" xr:uid="{0CA97B8A-62D5-4E39-A936-7F7D08B84F82}"/>
    <cellStyle name="20% - Акцент4 12 2 3" xfId="4576" xr:uid="{00000000-0005-0000-0000-00005F040000}"/>
    <cellStyle name="20% - Акцент4 12 2 3 2" xfId="8512" xr:uid="{BD12F643-7B40-4F63-866C-E3F3D76F7A83}"/>
    <cellStyle name="20% - Акцент4 12 2 4" xfId="6544" xr:uid="{D68C129F-1ADA-49F1-A688-F23D980DB058}"/>
    <cellStyle name="20% - Акцент4 12 3" xfId="3100" xr:uid="{00000000-0005-0000-0000-000060040000}"/>
    <cellStyle name="20% - Акцент4 12 3 2" xfId="5068" xr:uid="{00000000-0005-0000-0000-000061040000}"/>
    <cellStyle name="20% - Акцент4 12 3 2 2" xfId="9004" xr:uid="{EF619691-C0EB-48CD-8FD5-D7FFCDB36F8A}"/>
    <cellStyle name="20% - Акцент4 12 3 3" xfId="7036" xr:uid="{D55AAD76-426E-4A29-8F87-7A1BC868A797}"/>
    <cellStyle name="20% - Акцент4 12 4" xfId="4084" xr:uid="{00000000-0005-0000-0000-000062040000}"/>
    <cellStyle name="20% - Акцент4 12 4 2" xfId="8020" xr:uid="{A3D8B26F-070C-43D8-BF9C-A0B9D0AA1F6E}"/>
    <cellStyle name="20% - Акцент4 12 5" xfId="6052" xr:uid="{F4959C7C-D978-4AA8-A352-A3562279D7C3}"/>
    <cellStyle name="20% - Акцент4 13" xfId="242" xr:uid="{00000000-0005-0000-0000-000063040000}"/>
    <cellStyle name="20% - Акцент4 13 2" xfId="2568" xr:uid="{00000000-0005-0000-0000-000064040000}"/>
    <cellStyle name="20% - Акцент4 13 2 2" xfId="3593" xr:uid="{00000000-0005-0000-0000-000065040000}"/>
    <cellStyle name="20% - Акцент4 13 2 2 2" xfId="5561" xr:uid="{00000000-0005-0000-0000-000066040000}"/>
    <cellStyle name="20% - Акцент4 13 2 2 2 2" xfId="9497" xr:uid="{956B31D8-94E1-4230-B83B-6D419C8EBE8B}"/>
    <cellStyle name="20% - Акцент4 13 2 2 3" xfId="7529" xr:uid="{1DDB4A0D-2376-45E5-986F-60F9D8829821}"/>
    <cellStyle name="20% - Акцент4 13 2 3" xfId="4577" xr:uid="{00000000-0005-0000-0000-000067040000}"/>
    <cellStyle name="20% - Акцент4 13 2 3 2" xfId="8513" xr:uid="{3AFB1B90-D53E-4CF4-9CE1-AA3001530AC9}"/>
    <cellStyle name="20% - Акцент4 13 2 4" xfId="6545" xr:uid="{4D1A643D-EC8E-4CF1-91F2-FB318D01E447}"/>
    <cellStyle name="20% - Акцент4 13 3" xfId="3101" xr:uid="{00000000-0005-0000-0000-000068040000}"/>
    <cellStyle name="20% - Акцент4 13 3 2" xfId="5069" xr:uid="{00000000-0005-0000-0000-000069040000}"/>
    <cellStyle name="20% - Акцент4 13 3 2 2" xfId="9005" xr:uid="{2F1D9CE2-F658-4AAD-9558-8D79FF4D9E24}"/>
    <cellStyle name="20% - Акцент4 13 3 3" xfId="7037" xr:uid="{4CF6E2D8-895A-4DDD-AA2F-3A58A4FAB17E}"/>
    <cellStyle name="20% - Акцент4 13 4" xfId="4085" xr:uid="{00000000-0005-0000-0000-00006A040000}"/>
    <cellStyle name="20% - Акцент4 13 4 2" xfId="8021" xr:uid="{C13CE4D2-6F48-4048-9441-DD066E876ACA}"/>
    <cellStyle name="20% - Акцент4 13 5" xfId="6053" xr:uid="{D754A993-A115-4470-8758-58A52D5F5D61}"/>
    <cellStyle name="20% - Акцент4 14" xfId="243" xr:uid="{00000000-0005-0000-0000-00006B040000}"/>
    <cellStyle name="20% - Акцент4 14 2" xfId="2569" xr:uid="{00000000-0005-0000-0000-00006C040000}"/>
    <cellStyle name="20% - Акцент4 14 2 2" xfId="3594" xr:uid="{00000000-0005-0000-0000-00006D040000}"/>
    <cellStyle name="20% - Акцент4 14 2 2 2" xfId="5562" xr:uid="{00000000-0005-0000-0000-00006E040000}"/>
    <cellStyle name="20% - Акцент4 14 2 2 2 2" xfId="9498" xr:uid="{7DEDB544-F74E-4192-BFFA-A225A23DB3D1}"/>
    <cellStyle name="20% - Акцент4 14 2 2 3" xfId="7530" xr:uid="{40017351-7278-408E-9AB9-C2FDAA8086F8}"/>
    <cellStyle name="20% - Акцент4 14 2 3" xfId="4578" xr:uid="{00000000-0005-0000-0000-00006F040000}"/>
    <cellStyle name="20% - Акцент4 14 2 3 2" xfId="8514" xr:uid="{F51A1371-099A-44E3-A4FA-F76E049F8558}"/>
    <cellStyle name="20% - Акцент4 14 2 4" xfId="6546" xr:uid="{CD0A2D74-C409-497B-A758-23A61684E4CA}"/>
    <cellStyle name="20% - Акцент4 14 3" xfId="3102" xr:uid="{00000000-0005-0000-0000-000070040000}"/>
    <cellStyle name="20% - Акцент4 14 3 2" xfId="5070" xr:uid="{00000000-0005-0000-0000-000071040000}"/>
    <cellStyle name="20% - Акцент4 14 3 2 2" xfId="9006" xr:uid="{FAB69B75-47DC-4BBB-A510-7664B4199F69}"/>
    <cellStyle name="20% - Акцент4 14 3 3" xfId="7038" xr:uid="{92C91358-BC27-40E9-8044-869674FD55F4}"/>
    <cellStyle name="20% - Акцент4 14 4" xfId="4086" xr:uid="{00000000-0005-0000-0000-000072040000}"/>
    <cellStyle name="20% - Акцент4 14 4 2" xfId="8022" xr:uid="{4F894BF9-0132-4052-95C0-A63AA54D7CCE}"/>
    <cellStyle name="20% - Акцент4 14 5" xfId="6054" xr:uid="{C59DDFFC-5D09-4D31-857A-CEEE8D35C4E0}"/>
    <cellStyle name="20% - Акцент4 15" xfId="244" xr:uid="{00000000-0005-0000-0000-000073040000}"/>
    <cellStyle name="20% - Акцент4 15 2" xfId="2570" xr:uid="{00000000-0005-0000-0000-000074040000}"/>
    <cellStyle name="20% - Акцент4 15 2 2" xfId="3595" xr:uid="{00000000-0005-0000-0000-000075040000}"/>
    <cellStyle name="20% - Акцент4 15 2 2 2" xfId="5563" xr:uid="{00000000-0005-0000-0000-000076040000}"/>
    <cellStyle name="20% - Акцент4 15 2 2 2 2" xfId="9499" xr:uid="{72F13068-787C-4A81-A690-48F344C2310D}"/>
    <cellStyle name="20% - Акцент4 15 2 2 3" xfId="7531" xr:uid="{FC4C4672-B498-4F84-B7F9-DD7F2DEF7C6D}"/>
    <cellStyle name="20% - Акцент4 15 2 3" xfId="4579" xr:uid="{00000000-0005-0000-0000-000077040000}"/>
    <cellStyle name="20% - Акцент4 15 2 3 2" xfId="8515" xr:uid="{2781FF32-44A7-44B4-9C1B-D32E6526507F}"/>
    <cellStyle name="20% - Акцент4 15 2 4" xfId="6547" xr:uid="{B557E698-55A8-4E62-B05F-4A7263D8368B}"/>
    <cellStyle name="20% - Акцент4 15 3" xfId="3103" xr:uid="{00000000-0005-0000-0000-000078040000}"/>
    <cellStyle name="20% - Акцент4 15 3 2" xfId="5071" xr:uid="{00000000-0005-0000-0000-000079040000}"/>
    <cellStyle name="20% - Акцент4 15 3 2 2" xfId="9007" xr:uid="{226F6018-D7D5-40CB-8B98-9B900DA470A1}"/>
    <cellStyle name="20% - Акцент4 15 3 3" xfId="7039" xr:uid="{28866839-2178-429B-B3BD-BDBC8883B7EA}"/>
    <cellStyle name="20% - Акцент4 15 4" xfId="4087" xr:uid="{00000000-0005-0000-0000-00007A040000}"/>
    <cellStyle name="20% - Акцент4 15 4 2" xfId="8023" xr:uid="{1E75C72F-EE4C-4825-BACF-1223E9C38D22}"/>
    <cellStyle name="20% - Акцент4 15 5" xfId="6055" xr:uid="{F656C3EA-84C1-4593-8E7D-41C610C4ADBE}"/>
    <cellStyle name="20% - Акцент4 16" xfId="245" xr:uid="{00000000-0005-0000-0000-00007B040000}"/>
    <cellStyle name="20% - Акцент4 16 2" xfId="2571" xr:uid="{00000000-0005-0000-0000-00007C040000}"/>
    <cellStyle name="20% - Акцент4 16 2 2" xfId="3596" xr:uid="{00000000-0005-0000-0000-00007D040000}"/>
    <cellStyle name="20% - Акцент4 16 2 2 2" xfId="5564" xr:uid="{00000000-0005-0000-0000-00007E040000}"/>
    <cellStyle name="20% - Акцент4 16 2 2 2 2" xfId="9500" xr:uid="{CEC8B181-6E7F-406C-A7FE-8D364818DEC8}"/>
    <cellStyle name="20% - Акцент4 16 2 2 3" xfId="7532" xr:uid="{65A1FF68-ECDD-4371-A021-E2A739806792}"/>
    <cellStyle name="20% - Акцент4 16 2 3" xfId="4580" xr:uid="{00000000-0005-0000-0000-00007F040000}"/>
    <cellStyle name="20% - Акцент4 16 2 3 2" xfId="8516" xr:uid="{DB007362-E50D-415C-ACE8-6B9726C49A22}"/>
    <cellStyle name="20% - Акцент4 16 2 4" xfId="6548" xr:uid="{515E233C-8030-47A3-95CC-EE8516B335C0}"/>
    <cellStyle name="20% - Акцент4 16 3" xfId="3104" xr:uid="{00000000-0005-0000-0000-000080040000}"/>
    <cellStyle name="20% - Акцент4 16 3 2" xfId="5072" xr:uid="{00000000-0005-0000-0000-000081040000}"/>
    <cellStyle name="20% - Акцент4 16 3 2 2" xfId="9008" xr:uid="{179F47F6-01F9-4D46-881C-2DC9D615AA61}"/>
    <cellStyle name="20% - Акцент4 16 3 3" xfId="7040" xr:uid="{CA46A744-9AC6-4072-95F6-8F4883F21293}"/>
    <cellStyle name="20% - Акцент4 16 4" xfId="4088" xr:uid="{00000000-0005-0000-0000-000082040000}"/>
    <cellStyle name="20% - Акцент4 16 4 2" xfId="8024" xr:uid="{D3EDDE0D-1400-4FF2-9E72-5B5035521403}"/>
    <cellStyle name="20% - Акцент4 16 5" xfId="6056" xr:uid="{29481619-D844-4EF1-9624-71F3885099C0}"/>
    <cellStyle name="20% - Акцент4 17" xfId="246" xr:uid="{00000000-0005-0000-0000-000083040000}"/>
    <cellStyle name="20% - Акцент4 17 2" xfId="2572" xr:uid="{00000000-0005-0000-0000-000084040000}"/>
    <cellStyle name="20% - Акцент4 17 2 2" xfId="3597" xr:uid="{00000000-0005-0000-0000-000085040000}"/>
    <cellStyle name="20% - Акцент4 17 2 2 2" xfId="5565" xr:uid="{00000000-0005-0000-0000-000086040000}"/>
    <cellStyle name="20% - Акцент4 17 2 2 2 2" xfId="9501" xr:uid="{009B252C-3B61-4578-8142-BF0459DC1984}"/>
    <cellStyle name="20% - Акцент4 17 2 2 3" xfId="7533" xr:uid="{9EABFBFB-B33E-4315-938A-B1FB6EDF105D}"/>
    <cellStyle name="20% - Акцент4 17 2 3" xfId="4581" xr:uid="{00000000-0005-0000-0000-000087040000}"/>
    <cellStyle name="20% - Акцент4 17 2 3 2" xfId="8517" xr:uid="{0DA36C72-0596-4097-AC23-2EA95C479027}"/>
    <cellStyle name="20% - Акцент4 17 2 4" xfId="6549" xr:uid="{101B7AD6-D548-4E47-960A-ABA30C79D6FF}"/>
    <cellStyle name="20% - Акцент4 17 3" xfId="3105" xr:uid="{00000000-0005-0000-0000-000088040000}"/>
    <cellStyle name="20% - Акцент4 17 3 2" xfId="5073" xr:uid="{00000000-0005-0000-0000-000089040000}"/>
    <cellStyle name="20% - Акцент4 17 3 2 2" xfId="9009" xr:uid="{5DE35CC4-BA37-40E6-8DF7-0ED1780229FE}"/>
    <cellStyle name="20% - Акцент4 17 3 3" xfId="7041" xr:uid="{05958A68-8AEA-49FF-AFF2-4E0B52C47C71}"/>
    <cellStyle name="20% - Акцент4 17 4" xfId="4089" xr:uid="{00000000-0005-0000-0000-00008A040000}"/>
    <cellStyle name="20% - Акцент4 17 4 2" xfId="8025" xr:uid="{5782FF8B-E9E1-428A-8419-1F9D00CDEA5F}"/>
    <cellStyle name="20% - Акцент4 17 5" xfId="6057" xr:uid="{F1390488-6EA8-4AA0-B099-C17F40C20306}"/>
    <cellStyle name="20% - Акцент4 18" xfId="247" xr:uid="{00000000-0005-0000-0000-00008B040000}"/>
    <cellStyle name="20% - Акцент4 18 2" xfId="2573" xr:uid="{00000000-0005-0000-0000-00008C040000}"/>
    <cellStyle name="20% - Акцент4 18 2 2" xfId="3598" xr:uid="{00000000-0005-0000-0000-00008D040000}"/>
    <cellStyle name="20% - Акцент4 18 2 2 2" xfId="5566" xr:uid="{00000000-0005-0000-0000-00008E040000}"/>
    <cellStyle name="20% - Акцент4 18 2 2 2 2" xfId="9502" xr:uid="{AAA05D57-7ED9-4DA2-8E22-617D96E46C50}"/>
    <cellStyle name="20% - Акцент4 18 2 2 3" xfId="7534" xr:uid="{AED54097-F74F-420B-B966-8ACB80EE30A4}"/>
    <cellStyle name="20% - Акцент4 18 2 3" xfId="4582" xr:uid="{00000000-0005-0000-0000-00008F040000}"/>
    <cellStyle name="20% - Акцент4 18 2 3 2" xfId="8518" xr:uid="{695B9DD5-5653-475A-B13D-6836672E89B4}"/>
    <cellStyle name="20% - Акцент4 18 2 4" xfId="6550" xr:uid="{AE330C1B-7138-40CD-AC32-C839AF2A87CF}"/>
    <cellStyle name="20% - Акцент4 18 3" xfId="3106" xr:uid="{00000000-0005-0000-0000-000090040000}"/>
    <cellStyle name="20% - Акцент4 18 3 2" xfId="5074" xr:uid="{00000000-0005-0000-0000-000091040000}"/>
    <cellStyle name="20% - Акцент4 18 3 2 2" xfId="9010" xr:uid="{082A22FB-050E-4225-9ADC-31ECDE844E4E}"/>
    <cellStyle name="20% - Акцент4 18 3 3" xfId="7042" xr:uid="{E74FC8A5-7577-4F4D-A7C8-6F03D9DACE3B}"/>
    <cellStyle name="20% - Акцент4 18 4" xfId="4090" xr:uid="{00000000-0005-0000-0000-000092040000}"/>
    <cellStyle name="20% - Акцент4 18 4 2" xfId="8026" xr:uid="{C9C85653-130F-49B4-9A6B-31B33B8490D0}"/>
    <cellStyle name="20% - Акцент4 18 5" xfId="6058" xr:uid="{45C6E054-15F9-41B4-844D-823A7AFC012C}"/>
    <cellStyle name="20% - Акцент4 19" xfId="248" xr:uid="{00000000-0005-0000-0000-000093040000}"/>
    <cellStyle name="20% - Акцент4 19 2" xfId="2574" xr:uid="{00000000-0005-0000-0000-000094040000}"/>
    <cellStyle name="20% - Акцент4 19 2 2" xfId="3599" xr:uid="{00000000-0005-0000-0000-000095040000}"/>
    <cellStyle name="20% - Акцент4 19 2 2 2" xfId="5567" xr:uid="{00000000-0005-0000-0000-000096040000}"/>
    <cellStyle name="20% - Акцент4 19 2 2 2 2" xfId="9503" xr:uid="{D0376F46-01C6-4B3F-BEC8-607C45078879}"/>
    <cellStyle name="20% - Акцент4 19 2 2 3" xfId="7535" xr:uid="{48A3D001-6836-43D2-947C-3C5E0EE39081}"/>
    <cellStyle name="20% - Акцент4 19 2 3" xfId="4583" xr:uid="{00000000-0005-0000-0000-000097040000}"/>
    <cellStyle name="20% - Акцент4 19 2 3 2" xfId="8519" xr:uid="{B2618F6A-5CAE-49F4-907E-0CCD04E193C3}"/>
    <cellStyle name="20% - Акцент4 19 2 4" xfId="6551" xr:uid="{A5D14A99-8D02-4E77-B35B-AA5EBCF26312}"/>
    <cellStyle name="20% - Акцент4 19 3" xfId="3107" xr:uid="{00000000-0005-0000-0000-000098040000}"/>
    <cellStyle name="20% - Акцент4 19 3 2" xfId="5075" xr:uid="{00000000-0005-0000-0000-000099040000}"/>
    <cellStyle name="20% - Акцент4 19 3 2 2" xfId="9011" xr:uid="{CA485017-5A73-4651-87CE-9E4C68BDBB42}"/>
    <cellStyle name="20% - Акцент4 19 3 3" xfId="7043" xr:uid="{43F4EFBE-3FCB-4B40-832D-420752FE5E43}"/>
    <cellStyle name="20% - Акцент4 19 4" xfId="4091" xr:uid="{00000000-0005-0000-0000-00009A040000}"/>
    <cellStyle name="20% - Акцент4 19 4 2" xfId="8027" xr:uid="{B2BDF7F7-BA02-4F5C-BBDA-3C4342BC3FC0}"/>
    <cellStyle name="20% - Акцент4 19 5" xfId="6059" xr:uid="{7568DD73-D604-4523-B139-DDD553E374B7}"/>
    <cellStyle name="20% - Акцент4 2" xfId="249" xr:uid="{00000000-0005-0000-0000-00009B040000}"/>
    <cellStyle name="20% — акцент4 2" xfId="250" xr:uid="{00000000-0005-0000-0000-00009C040000}"/>
    <cellStyle name="20% - Акцент4 2_Приложение 1" xfId="251" xr:uid="{00000000-0005-0000-0000-00009D040000}"/>
    <cellStyle name="20% — акцент4 2_Приложение 1" xfId="252" xr:uid="{00000000-0005-0000-0000-00009E040000}"/>
    <cellStyle name="20% - Акцент4 2_Приложение 1_1" xfId="253" xr:uid="{00000000-0005-0000-0000-00009F040000}"/>
    <cellStyle name="20% — акцент4 2_Приложение 2" xfId="254" xr:uid="{00000000-0005-0000-0000-0000A0040000}"/>
    <cellStyle name="20% - Акцент4 2_Приложение 2_1" xfId="255" xr:uid="{00000000-0005-0000-0000-0000A1040000}"/>
    <cellStyle name="20% — акцент4 2_Стоимость" xfId="256" xr:uid="{00000000-0005-0000-0000-0000A2040000}"/>
    <cellStyle name="20% - Акцент4 2_Стоимость_1" xfId="257" xr:uid="{00000000-0005-0000-0000-0000A3040000}"/>
    <cellStyle name="20% — акцент4 2_Стоимость_1" xfId="258" xr:uid="{00000000-0005-0000-0000-0000A4040000}"/>
    <cellStyle name="20% - Акцент4 2_Стоимость_Стоимость" xfId="259" xr:uid="{00000000-0005-0000-0000-0000A5040000}"/>
    <cellStyle name="20% — акцент4 2_Стоимость_Стоимость" xfId="260" xr:uid="{00000000-0005-0000-0000-0000A6040000}"/>
    <cellStyle name="20% - Акцент4 20" xfId="261" xr:uid="{00000000-0005-0000-0000-0000A7040000}"/>
    <cellStyle name="20% - Акцент4 20 2" xfId="2575" xr:uid="{00000000-0005-0000-0000-0000A8040000}"/>
    <cellStyle name="20% - Акцент4 20 2 2" xfId="3600" xr:uid="{00000000-0005-0000-0000-0000A9040000}"/>
    <cellStyle name="20% - Акцент4 20 2 2 2" xfId="5568" xr:uid="{00000000-0005-0000-0000-0000AA040000}"/>
    <cellStyle name="20% - Акцент4 20 2 2 2 2" xfId="9504" xr:uid="{D702EE05-5ED8-4CD4-81AD-C2950B2D453E}"/>
    <cellStyle name="20% - Акцент4 20 2 2 3" xfId="7536" xr:uid="{7E4960F9-CCB1-4785-B1DC-A9287E753B6A}"/>
    <cellStyle name="20% - Акцент4 20 2 3" xfId="4584" xr:uid="{00000000-0005-0000-0000-0000AB040000}"/>
    <cellStyle name="20% - Акцент4 20 2 3 2" xfId="8520" xr:uid="{8FC487AB-9B6F-4A7D-9112-95AFF2AE8A5E}"/>
    <cellStyle name="20% - Акцент4 20 2 4" xfId="6552" xr:uid="{EEF15C1F-029B-452F-8EA0-8151A094AAD3}"/>
    <cellStyle name="20% - Акцент4 20 3" xfId="3108" xr:uid="{00000000-0005-0000-0000-0000AC040000}"/>
    <cellStyle name="20% - Акцент4 20 3 2" xfId="5076" xr:uid="{00000000-0005-0000-0000-0000AD040000}"/>
    <cellStyle name="20% - Акцент4 20 3 2 2" xfId="9012" xr:uid="{510D9AB4-9ED5-4777-B5F8-155D903ECD4E}"/>
    <cellStyle name="20% - Акцент4 20 3 3" xfId="7044" xr:uid="{2B9FCA5E-E0D3-4998-8B1C-433D02038287}"/>
    <cellStyle name="20% - Акцент4 20 4" xfId="4092" xr:uid="{00000000-0005-0000-0000-0000AE040000}"/>
    <cellStyle name="20% - Акцент4 20 4 2" xfId="8028" xr:uid="{BB7727AA-FD1A-4B0C-BCC4-51B990145DC8}"/>
    <cellStyle name="20% - Акцент4 20 5" xfId="6060" xr:uid="{C90D25DA-4AA3-41D6-94C4-0441518BDD99}"/>
    <cellStyle name="20% - Акцент4 21" xfId="262" xr:uid="{00000000-0005-0000-0000-0000AF040000}"/>
    <cellStyle name="20% - Акцент4 21 2" xfId="2576" xr:uid="{00000000-0005-0000-0000-0000B0040000}"/>
    <cellStyle name="20% - Акцент4 21 2 2" xfId="3601" xr:uid="{00000000-0005-0000-0000-0000B1040000}"/>
    <cellStyle name="20% - Акцент4 21 2 2 2" xfId="5569" xr:uid="{00000000-0005-0000-0000-0000B2040000}"/>
    <cellStyle name="20% - Акцент4 21 2 2 2 2" xfId="9505" xr:uid="{2AD13454-F8A2-49E9-AE04-F226B9B7A52D}"/>
    <cellStyle name="20% - Акцент4 21 2 2 3" xfId="7537" xr:uid="{90A6F184-EC29-43DA-A034-620A2C74D803}"/>
    <cellStyle name="20% - Акцент4 21 2 3" xfId="4585" xr:uid="{00000000-0005-0000-0000-0000B3040000}"/>
    <cellStyle name="20% - Акцент4 21 2 3 2" xfId="8521" xr:uid="{02F87CCD-E7BF-4704-A95F-D46E90D941A0}"/>
    <cellStyle name="20% - Акцент4 21 2 4" xfId="6553" xr:uid="{E3812BC2-B69C-4881-9DE1-BF04F5C959AC}"/>
    <cellStyle name="20% - Акцент4 21 3" xfId="3109" xr:uid="{00000000-0005-0000-0000-0000B4040000}"/>
    <cellStyle name="20% - Акцент4 21 3 2" xfId="5077" xr:uid="{00000000-0005-0000-0000-0000B5040000}"/>
    <cellStyle name="20% - Акцент4 21 3 2 2" xfId="9013" xr:uid="{DC5E92DD-C7D2-449F-BD6E-D991606AF67D}"/>
    <cellStyle name="20% - Акцент4 21 3 3" xfId="7045" xr:uid="{8D62D1EF-1A77-48D6-8AAC-03D92040783B}"/>
    <cellStyle name="20% - Акцент4 21 4" xfId="4093" xr:uid="{00000000-0005-0000-0000-0000B6040000}"/>
    <cellStyle name="20% - Акцент4 21 4 2" xfId="8029" xr:uid="{CDFB2949-FFBB-478D-B929-BB91BF649E7D}"/>
    <cellStyle name="20% - Акцент4 21 5" xfId="6061" xr:uid="{E62D368D-9FA7-4EDC-9452-40BEA75AF2EB}"/>
    <cellStyle name="20% - Акцент4 22" xfId="263" xr:uid="{00000000-0005-0000-0000-0000B7040000}"/>
    <cellStyle name="20% - Акцент4 22 2" xfId="2577" xr:uid="{00000000-0005-0000-0000-0000B8040000}"/>
    <cellStyle name="20% - Акцент4 22 2 2" xfId="3602" xr:uid="{00000000-0005-0000-0000-0000B9040000}"/>
    <cellStyle name="20% - Акцент4 22 2 2 2" xfId="5570" xr:uid="{00000000-0005-0000-0000-0000BA040000}"/>
    <cellStyle name="20% - Акцент4 22 2 2 2 2" xfId="9506" xr:uid="{FD218C70-9F73-4300-BC7A-F6B1A686C1D6}"/>
    <cellStyle name="20% - Акцент4 22 2 2 3" xfId="7538" xr:uid="{4346CE98-C00E-4C47-A250-CF6CB76BEEAF}"/>
    <cellStyle name="20% - Акцент4 22 2 3" xfId="4586" xr:uid="{00000000-0005-0000-0000-0000BB040000}"/>
    <cellStyle name="20% - Акцент4 22 2 3 2" xfId="8522" xr:uid="{74625015-EADC-4A47-A326-344D40B54E85}"/>
    <cellStyle name="20% - Акцент4 22 2 4" xfId="6554" xr:uid="{B6499E8D-73D6-4FBC-B36F-B442DAC6C641}"/>
    <cellStyle name="20% - Акцент4 22 3" xfId="3110" xr:uid="{00000000-0005-0000-0000-0000BC040000}"/>
    <cellStyle name="20% - Акцент4 22 3 2" xfId="5078" xr:uid="{00000000-0005-0000-0000-0000BD040000}"/>
    <cellStyle name="20% - Акцент4 22 3 2 2" xfId="9014" xr:uid="{409E330F-D4D0-4040-BA6F-F846D6390111}"/>
    <cellStyle name="20% - Акцент4 22 3 3" xfId="7046" xr:uid="{0C6CEF2F-9A61-43D9-B095-81B6F6C98C01}"/>
    <cellStyle name="20% - Акцент4 22 4" xfId="4094" xr:uid="{00000000-0005-0000-0000-0000BE040000}"/>
    <cellStyle name="20% - Акцент4 22 4 2" xfId="8030" xr:uid="{9512CFCE-AE6E-4591-B22A-CA3101A83061}"/>
    <cellStyle name="20% - Акцент4 22 5" xfId="6062" xr:uid="{A7E20C55-A97E-40EA-A49C-B179B8FA9771}"/>
    <cellStyle name="20% - Акцент4 23" xfId="264" xr:uid="{00000000-0005-0000-0000-0000BF040000}"/>
    <cellStyle name="20% - Акцент4 23 2" xfId="2578" xr:uid="{00000000-0005-0000-0000-0000C0040000}"/>
    <cellStyle name="20% - Акцент4 23 2 2" xfId="3603" xr:uid="{00000000-0005-0000-0000-0000C1040000}"/>
    <cellStyle name="20% - Акцент4 23 2 2 2" xfId="5571" xr:uid="{00000000-0005-0000-0000-0000C2040000}"/>
    <cellStyle name="20% - Акцент4 23 2 2 2 2" xfId="9507" xr:uid="{343224FD-86C8-4CE1-B8DA-2E2DACF7DDCC}"/>
    <cellStyle name="20% - Акцент4 23 2 2 3" xfId="7539" xr:uid="{D1DC8E34-2165-4135-8F6A-78A61EB67444}"/>
    <cellStyle name="20% - Акцент4 23 2 3" xfId="4587" xr:uid="{00000000-0005-0000-0000-0000C3040000}"/>
    <cellStyle name="20% - Акцент4 23 2 3 2" xfId="8523" xr:uid="{A30DDFD0-12F4-4708-B59D-0B545742E17A}"/>
    <cellStyle name="20% - Акцент4 23 2 4" xfId="6555" xr:uid="{DB19A1B9-9500-431D-8C89-B564D632FD77}"/>
    <cellStyle name="20% - Акцент4 23 3" xfId="3111" xr:uid="{00000000-0005-0000-0000-0000C4040000}"/>
    <cellStyle name="20% - Акцент4 23 3 2" xfId="5079" xr:uid="{00000000-0005-0000-0000-0000C5040000}"/>
    <cellStyle name="20% - Акцент4 23 3 2 2" xfId="9015" xr:uid="{C3AC5F0F-AD3A-42AC-9161-0FC6F1853E37}"/>
    <cellStyle name="20% - Акцент4 23 3 3" xfId="7047" xr:uid="{F6EF3B79-DEEE-43F0-8476-22129FDA621B}"/>
    <cellStyle name="20% - Акцент4 23 4" xfId="4095" xr:uid="{00000000-0005-0000-0000-0000C6040000}"/>
    <cellStyle name="20% - Акцент4 23 4 2" xfId="8031" xr:uid="{B7678116-08E2-4BAF-A93E-AF61B2045225}"/>
    <cellStyle name="20% - Акцент4 23 5" xfId="6063" xr:uid="{8DCAD430-0855-47C0-8F57-ABBFF2782C56}"/>
    <cellStyle name="20% - Акцент4 24" xfId="265" xr:uid="{00000000-0005-0000-0000-0000C7040000}"/>
    <cellStyle name="20% - Акцент4 24 2" xfId="2579" xr:uid="{00000000-0005-0000-0000-0000C8040000}"/>
    <cellStyle name="20% - Акцент4 24 2 2" xfId="3604" xr:uid="{00000000-0005-0000-0000-0000C9040000}"/>
    <cellStyle name="20% - Акцент4 24 2 2 2" xfId="5572" xr:uid="{00000000-0005-0000-0000-0000CA040000}"/>
    <cellStyle name="20% - Акцент4 24 2 2 2 2" xfId="9508" xr:uid="{36FD66E0-601A-43BF-9AE7-ACD961380833}"/>
    <cellStyle name="20% - Акцент4 24 2 2 3" xfId="7540" xr:uid="{90B74B2C-1C13-4289-80DD-DEC24A52779C}"/>
    <cellStyle name="20% - Акцент4 24 2 3" xfId="4588" xr:uid="{00000000-0005-0000-0000-0000CB040000}"/>
    <cellStyle name="20% - Акцент4 24 2 3 2" xfId="8524" xr:uid="{5DC6B403-7E72-405C-9D4B-83AF1C636992}"/>
    <cellStyle name="20% - Акцент4 24 2 4" xfId="6556" xr:uid="{F79CB5BC-31EA-446F-AE87-7AC6781CD68D}"/>
    <cellStyle name="20% - Акцент4 24 3" xfId="3112" xr:uid="{00000000-0005-0000-0000-0000CC040000}"/>
    <cellStyle name="20% - Акцент4 24 3 2" xfId="5080" xr:uid="{00000000-0005-0000-0000-0000CD040000}"/>
    <cellStyle name="20% - Акцент4 24 3 2 2" xfId="9016" xr:uid="{229DF746-5EC2-4C23-B7AC-46C6E22397F4}"/>
    <cellStyle name="20% - Акцент4 24 3 3" xfId="7048" xr:uid="{85799BBE-A959-4592-9EBF-99C7B3956490}"/>
    <cellStyle name="20% - Акцент4 24 4" xfId="4096" xr:uid="{00000000-0005-0000-0000-0000CE040000}"/>
    <cellStyle name="20% - Акцент4 24 4 2" xfId="8032" xr:uid="{EC26BB23-F483-4607-AEBA-EA979E6E76B9}"/>
    <cellStyle name="20% - Акцент4 24 5" xfId="6064" xr:uid="{FA913404-BD94-4878-976B-315CD8454087}"/>
    <cellStyle name="20% - Акцент4 25" xfId="266" xr:uid="{00000000-0005-0000-0000-0000CF040000}"/>
    <cellStyle name="20% - Акцент4 25 2" xfId="2580" xr:uid="{00000000-0005-0000-0000-0000D0040000}"/>
    <cellStyle name="20% - Акцент4 25 2 2" xfId="3605" xr:uid="{00000000-0005-0000-0000-0000D1040000}"/>
    <cellStyle name="20% - Акцент4 25 2 2 2" xfId="5573" xr:uid="{00000000-0005-0000-0000-0000D2040000}"/>
    <cellStyle name="20% - Акцент4 25 2 2 2 2" xfId="9509" xr:uid="{D105D360-8823-470E-9396-E0831C8A3A73}"/>
    <cellStyle name="20% - Акцент4 25 2 2 3" xfId="7541" xr:uid="{C076B05F-A33D-4A11-9D4B-1985024ECFD2}"/>
    <cellStyle name="20% - Акцент4 25 2 3" xfId="4589" xr:uid="{00000000-0005-0000-0000-0000D3040000}"/>
    <cellStyle name="20% - Акцент4 25 2 3 2" xfId="8525" xr:uid="{14BDBDAC-F186-4A2B-9CFB-9FD08968D472}"/>
    <cellStyle name="20% - Акцент4 25 2 4" xfId="6557" xr:uid="{0A45CB18-D9C5-470B-9A1E-62DF38A4BDEB}"/>
    <cellStyle name="20% - Акцент4 25 3" xfId="3113" xr:uid="{00000000-0005-0000-0000-0000D4040000}"/>
    <cellStyle name="20% - Акцент4 25 3 2" xfId="5081" xr:uid="{00000000-0005-0000-0000-0000D5040000}"/>
    <cellStyle name="20% - Акцент4 25 3 2 2" xfId="9017" xr:uid="{8A3520D2-CBFA-4B98-85BD-6A88467FB41F}"/>
    <cellStyle name="20% - Акцент4 25 3 3" xfId="7049" xr:uid="{2C855350-E95E-4833-AED2-6F90B07AB380}"/>
    <cellStyle name="20% - Акцент4 25 4" xfId="4097" xr:uid="{00000000-0005-0000-0000-0000D6040000}"/>
    <cellStyle name="20% - Акцент4 25 4 2" xfId="8033" xr:uid="{3FB29961-6BD2-4BAC-A43F-14C080C527A1}"/>
    <cellStyle name="20% - Акцент4 25 5" xfId="6065" xr:uid="{3130F74A-E272-4734-82BE-ABA557A89F9C}"/>
    <cellStyle name="20% - Акцент4 26" xfId="267" xr:uid="{00000000-0005-0000-0000-0000D7040000}"/>
    <cellStyle name="20% - Акцент4 26 2" xfId="2581" xr:uid="{00000000-0005-0000-0000-0000D8040000}"/>
    <cellStyle name="20% - Акцент4 26 2 2" xfId="3606" xr:uid="{00000000-0005-0000-0000-0000D9040000}"/>
    <cellStyle name="20% - Акцент4 26 2 2 2" xfId="5574" xr:uid="{00000000-0005-0000-0000-0000DA040000}"/>
    <cellStyle name="20% - Акцент4 26 2 2 2 2" xfId="9510" xr:uid="{B9D1F993-65FA-46ED-8DAC-08B5A0B5851C}"/>
    <cellStyle name="20% - Акцент4 26 2 2 3" xfId="7542" xr:uid="{29756D64-99D3-42D1-9410-92E1FF4BB973}"/>
    <cellStyle name="20% - Акцент4 26 2 3" xfId="4590" xr:uid="{00000000-0005-0000-0000-0000DB040000}"/>
    <cellStyle name="20% - Акцент4 26 2 3 2" xfId="8526" xr:uid="{2020AEB3-78C0-4461-9781-03E2097A4CB1}"/>
    <cellStyle name="20% - Акцент4 26 2 4" xfId="6558" xr:uid="{0B1FF89C-28C5-40CF-89B8-18AF9FEBB56B}"/>
    <cellStyle name="20% - Акцент4 26 3" xfId="3114" xr:uid="{00000000-0005-0000-0000-0000DC040000}"/>
    <cellStyle name="20% - Акцент4 26 3 2" xfId="5082" xr:uid="{00000000-0005-0000-0000-0000DD040000}"/>
    <cellStyle name="20% - Акцент4 26 3 2 2" xfId="9018" xr:uid="{72FB4156-9135-4F7B-975F-956CD97B97F1}"/>
    <cellStyle name="20% - Акцент4 26 3 3" xfId="7050" xr:uid="{3909F113-3F81-42C9-906A-4E5D2D825018}"/>
    <cellStyle name="20% - Акцент4 26 4" xfId="4098" xr:uid="{00000000-0005-0000-0000-0000DE040000}"/>
    <cellStyle name="20% - Акцент4 26 4 2" xfId="8034" xr:uid="{1569680F-6C43-455F-A89A-294E29E03AA7}"/>
    <cellStyle name="20% - Акцент4 26 5" xfId="6066" xr:uid="{7E0F9FC5-48F8-40D5-8771-86E3AAFEA86A}"/>
    <cellStyle name="20% - Акцент4 27" xfId="268" xr:uid="{00000000-0005-0000-0000-0000DF040000}"/>
    <cellStyle name="20% - Акцент4 27 2" xfId="2582" xr:uid="{00000000-0005-0000-0000-0000E0040000}"/>
    <cellStyle name="20% - Акцент4 27 2 2" xfId="3607" xr:uid="{00000000-0005-0000-0000-0000E1040000}"/>
    <cellStyle name="20% - Акцент4 27 2 2 2" xfId="5575" xr:uid="{00000000-0005-0000-0000-0000E2040000}"/>
    <cellStyle name="20% - Акцент4 27 2 2 2 2" xfId="9511" xr:uid="{64C47B7C-F04B-4BC6-96BB-26BBB25413F8}"/>
    <cellStyle name="20% - Акцент4 27 2 2 3" xfId="7543" xr:uid="{5EC67640-DB82-4FCB-9742-35B5FB522DB6}"/>
    <cellStyle name="20% - Акцент4 27 2 3" xfId="4591" xr:uid="{00000000-0005-0000-0000-0000E3040000}"/>
    <cellStyle name="20% - Акцент4 27 2 3 2" xfId="8527" xr:uid="{D7C658C6-1B77-474C-8A3F-A03A13941916}"/>
    <cellStyle name="20% - Акцент4 27 2 4" xfId="6559" xr:uid="{A1653213-109F-4EB5-A4D2-3430E653639A}"/>
    <cellStyle name="20% - Акцент4 27 3" xfId="3115" xr:uid="{00000000-0005-0000-0000-0000E4040000}"/>
    <cellStyle name="20% - Акцент4 27 3 2" xfId="5083" xr:uid="{00000000-0005-0000-0000-0000E5040000}"/>
    <cellStyle name="20% - Акцент4 27 3 2 2" xfId="9019" xr:uid="{4161C1E8-34E7-44C5-A05B-7A113C5231B7}"/>
    <cellStyle name="20% - Акцент4 27 3 3" xfId="7051" xr:uid="{C50C35ED-FA22-4B7C-B1FD-E002149D7497}"/>
    <cellStyle name="20% - Акцент4 27 4" xfId="4099" xr:uid="{00000000-0005-0000-0000-0000E6040000}"/>
    <cellStyle name="20% - Акцент4 27 4 2" xfId="8035" xr:uid="{C0F1F87E-6FA9-47F6-BD73-736B7BE3A238}"/>
    <cellStyle name="20% - Акцент4 27 5" xfId="6067" xr:uid="{5A503138-F32F-4D76-AD74-6EE03F4053D2}"/>
    <cellStyle name="20% - Акцент4 28" xfId="269" xr:uid="{00000000-0005-0000-0000-0000E7040000}"/>
    <cellStyle name="20% - Акцент4 28 2" xfId="2583" xr:uid="{00000000-0005-0000-0000-0000E8040000}"/>
    <cellStyle name="20% - Акцент4 28 2 2" xfId="3608" xr:uid="{00000000-0005-0000-0000-0000E9040000}"/>
    <cellStyle name="20% - Акцент4 28 2 2 2" xfId="5576" xr:uid="{00000000-0005-0000-0000-0000EA040000}"/>
    <cellStyle name="20% - Акцент4 28 2 2 2 2" xfId="9512" xr:uid="{C83210D8-5B0B-466A-9577-982D8A813136}"/>
    <cellStyle name="20% - Акцент4 28 2 2 3" xfId="7544" xr:uid="{7CA04162-B076-4595-9E58-D9E74DCE9F4B}"/>
    <cellStyle name="20% - Акцент4 28 2 3" xfId="4592" xr:uid="{00000000-0005-0000-0000-0000EB040000}"/>
    <cellStyle name="20% - Акцент4 28 2 3 2" xfId="8528" xr:uid="{7A4E3150-A2CD-4360-A3DB-135BB84F4A99}"/>
    <cellStyle name="20% - Акцент4 28 2 4" xfId="6560" xr:uid="{622D6E23-F635-467A-9FDA-3B7D394F5C67}"/>
    <cellStyle name="20% - Акцент4 28 3" xfId="3116" xr:uid="{00000000-0005-0000-0000-0000EC040000}"/>
    <cellStyle name="20% - Акцент4 28 3 2" xfId="5084" xr:uid="{00000000-0005-0000-0000-0000ED040000}"/>
    <cellStyle name="20% - Акцент4 28 3 2 2" xfId="9020" xr:uid="{EB72F485-9FD1-4EE4-9352-3464CF576428}"/>
    <cellStyle name="20% - Акцент4 28 3 3" xfId="7052" xr:uid="{031F1DAB-851F-4DB8-95D1-50B1C5586E55}"/>
    <cellStyle name="20% - Акцент4 28 4" xfId="4100" xr:uid="{00000000-0005-0000-0000-0000EE040000}"/>
    <cellStyle name="20% - Акцент4 28 4 2" xfId="8036" xr:uid="{58AF6019-FA37-42C5-AD39-0B3AC0454456}"/>
    <cellStyle name="20% - Акцент4 28 5" xfId="6068" xr:uid="{D6314AB8-D320-455A-AFC2-BAFE371E35BD}"/>
    <cellStyle name="20% - Акцент4 29" xfId="270" xr:uid="{00000000-0005-0000-0000-0000EF040000}"/>
    <cellStyle name="20% - Акцент4 29 2" xfId="2584" xr:uid="{00000000-0005-0000-0000-0000F0040000}"/>
    <cellStyle name="20% - Акцент4 29 2 2" xfId="3609" xr:uid="{00000000-0005-0000-0000-0000F1040000}"/>
    <cellStyle name="20% - Акцент4 29 2 2 2" xfId="5577" xr:uid="{00000000-0005-0000-0000-0000F2040000}"/>
    <cellStyle name="20% - Акцент4 29 2 2 2 2" xfId="9513" xr:uid="{CFA55C20-86A5-43F3-9907-E4918FCF59BC}"/>
    <cellStyle name="20% - Акцент4 29 2 2 3" xfId="7545" xr:uid="{92088EEA-55FD-461D-B7AA-E873F8B6FEBA}"/>
    <cellStyle name="20% - Акцент4 29 2 3" xfId="4593" xr:uid="{00000000-0005-0000-0000-0000F3040000}"/>
    <cellStyle name="20% - Акцент4 29 2 3 2" xfId="8529" xr:uid="{5FB7EE27-7C79-4983-AD20-BDED0A55F88C}"/>
    <cellStyle name="20% - Акцент4 29 2 4" xfId="6561" xr:uid="{0B889A45-3962-49A3-9FA2-48175BB81167}"/>
    <cellStyle name="20% - Акцент4 29 3" xfId="3117" xr:uid="{00000000-0005-0000-0000-0000F4040000}"/>
    <cellStyle name="20% - Акцент4 29 3 2" xfId="5085" xr:uid="{00000000-0005-0000-0000-0000F5040000}"/>
    <cellStyle name="20% - Акцент4 29 3 2 2" xfId="9021" xr:uid="{01706643-CB55-4C37-B065-C0F71EDA191E}"/>
    <cellStyle name="20% - Акцент4 29 3 3" xfId="7053" xr:uid="{3778D765-341E-44CE-96C8-DA383D4A814A}"/>
    <cellStyle name="20% - Акцент4 29 4" xfId="4101" xr:uid="{00000000-0005-0000-0000-0000F6040000}"/>
    <cellStyle name="20% - Акцент4 29 4 2" xfId="8037" xr:uid="{6FDA054D-1647-4E76-873F-9992A1CB9ABA}"/>
    <cellStyle name="20% - Акцент4 29 5" xfId="6069" xr:uid="{D7119FBD-02EC-4E98-9054-273F78154082}"/>
    <cellStyle name="20% - Акцент4 3" xfId="271" xr:uid="{00000000-0005-0000-0000-0000F7040000}"/>
    <cellStyle name="20% — акцент4 3" xfId="272" xr:uid="{00000000-0005-0000-0000-0000F8040000}"/>
    <cellStyle name="20% - Акцент4 3_Приложение 1" xfId="273" xr:uid="{00000000-0005-0000-0000-0000F9040000}"/>
    <cellStyle name="20% — акцент4 3_Приложение 1" xfId="274" xr:uid="{00000000-0005-0000-0000-0000FA040000}"/>
    <cellStyle name="20% - Акцент4 3_Приложение 1_1" xfId="275" xr:uid="{00000000-0005-0000-0000-0000FB040000}"/>
    <cellStyle name="20% — акцент4 3_Приложение 2" xfId="276" xr:uid="{00000000-0005-0000-0000-0000FC040000}"/>
    <cellStyle name="20% - Акцент4 3_Приложение 2_1" xfId="277" xr:uid="{00000000-0005-0000-0000-0000FD040000}"/>
    <cellStyle name="20% — акцент4 3_Стоимость" xfId="278" xr:uid="{00000000-0005-0000-0000-0000FE040000}"/>
    <cellStyle name="20% - Акцент4 3_Стоимость_1" xfId="279" xr:uid="{00000000-0005-0000-0000-0000FF040000}"/>
    <cellStyle name="20% — акцент4 3_Стоимость_1" xfId="280" xr:uid="{00000000-0005-0000-0000-000000050000}"/>
    <cellStyle name="20% - Акцент4 3_Стоимость_Стоимость" xfId="281" xr:uid="{00000000-0005-0000-0000-000001050000}"/>
    <cellStyle name="20% — акцент4 3_Стоимость_Стоимость" xfId="282" xr:uid="{00000000-0005-0000-0000-000002050000}"/>
    <cellStyle name="20% - Акцент4 30" xfId="283" xr:uid="{00000000-0005-0000-0000-000003050000}"/>
    <cellStyle name="20% - Акцент4 30 2" xfId="2585" xr:uid="{00000000-0005-0000-0000-000004050000}"/>
    <cellStyle name="20% - Акцент4 30 2 2" xfId="3610" xr:uid="{00000000-0005-0000-0000-000005050000}"/>
    <cellStyle name="20% - Акцент4 30 2 2 2" xfId="5578" xr:uid="{00000000-0005-0000-0000-000006050000}"/>
    <cellStyle name="20% - Акцент4 30 2 2 2 2" xfId="9514" xr:uid="{7BD5A7CB-6144-4F3A-9154-4CEBE4F84353}"/>
    <cellStyle name="20% - Акцент4 30 2 2 3" xfId="7546" xr:uid="{2F11B4CA-A99E-4A8C-94A0-998CD0E71EF8}"/>
    <cellStyle name="20% - Акцент4 30 2 3" xfId="4594" xr:uid="{00000000-0005-0000-0000-000007050000}"/>
    <cellStyle name="20% - Акцент4 30 2 3 2" xfId="8530" xr:uid="{C5899176-EAF3-4D5C-8249-025D963E2C58}"/>
    <cellStyle name="20% - Акцент4 30 2 4" xfId="6562" xr:uid="{F49161F7-E8D2-458D-8EFD-44EA5FCD2AB2}"/>
    <cellStyle name="20% - Акцент4 30 3" xfId="3118" xr:uid="{00000000-0005-0000-0000-000008050000}"/>
    <cellStyle name="20% - Акцент4 30 3 2" xfId="5086" xr:uid="{00000000-0005-0000-0000-000009050000}"/>
    <cellStyle name="20% - Акцент4 30 3 2 2" xfId="9022" xr:uid="{24193E9B-EE82-40EB-A6E6-6DAAA2559103}"/>
    <cellStyle name="20% - Акцент4 30 3 3" xfId="7054" xr:uid="{F916DAD0-FDB2-4EF7-B10C-D71A155405E6}"/>
    <cellStyle name="20% - Акцент4 30 4" xfId="4102" xr:uid="{00000000-0005-0000-0000-00000A050000}"/>
    <cellStyle name="20% - Акцент4 30 4 2" xfId="8038" xr:uid="{BFB8985F-C624-421A-9B52-C7E284065525}"/>
    <cellStyle name="20% - Акцент4 30 5" xfId="6070" xr:uid="{DDACE899-ECDF-4674-A1F6-7EED3117C9F3}"/>
    <cellStyle name="20% - Акцент4 31" xfId="284" xr:uid="{00000000-0005-0000-0000-00000B050000}"/>
    <cellStyle name="20% - Акцент4 31 2" xfId="2586" xr:uid="{00000000-0005-0000-0000-00000C050000}"/>
    <cellStyle name="20% - Акцент4 31 2 2" xfId="3611" xr:uid="{00000000-0005-0000-0000-00000D050000}"/>
    <cellStyle name="20% - Акцент4 31 2 2 2" xfId="5579" xr:uid="{00000000-0005-0000-0000-00000E050000}"/>
    <cellStyle name="20% - Акцент4 31 2 2 2 2" xfId="9515" xr:uid="{20BD7958-B0F3-48D4-8D51-1000629EA95D}"/>
    <cellStyle name="20% - Акцент4 31 2 2 3" xfId="7547" xr:uid="{4D100AC1-7D63-4279-B268-4A87AB00069B}"/>
    <cellStyle name="20% - Акцент4 31 2 3" xfId="4595" xr:uid="{00000000-0005-0000-0000-00000F050000}"/>
    <cellStyle name="20% - Акцент4 31 2 3 2" xfId="8531" xr:uid="{84F3333B-5B35-4EDA-8899-FA55677DCAED}"/>
    <cellStyle name="20% - Акцент4 31 2 4" xfId="6563" xr:uid="{4644EA43-0672-48A4-88CF-D144590E58A7}"/>
    <cellStyle name="20% - Акцент4 31 3" xfId="3119" xr:uid="{00000000-0005-0000-0000-000010050000}"/>
    <cellStyle name="20% - Акцент4 31 3 2" xfId="5087" xr:uid="{00000000-0005-0000-0000-000011050000}"/>
    <cellStyle name="20% - Акцент4 31 3 2 2" xfId="9023" xr:uid="{426696AF-85D6-41D1-A3BE-C39BD8253905}"/>
    <cellStyle name="20% - Акцент4 31 3 3" xfId="7055" xr:uid="{C6A69F36-B2B0-46F4-80BC-8DF9E7E6202C}"/>
    <cellStyle name="20% - Акцент4 31 4" xfId="4103" xr:uid="{00000000-0005-0000-0000-000012050000}"/>
    <cellStyle name="20% - Акцент4 31 4 2" xfId="8039" xr:uid="{E7BD92CA-ACF6-4E23-BEBF-60F9883D9742}"/>
    <cellStyle name="20% - Акцент4 31 5" xfId="6071" xr:uid="{D27F9AFF-D943-49A3-AEA2-3995A714EBD7}"/>
    <cellStyle name="20% - Акцент4 32" xfId="285" xr:uid="{00000000-0005-0000-0000-000013050000}"/>
    <cellStyle name="20% - Акцент4 32 2" xfId="2587" xr:uid="{00000000-0005-0000-0000-000014050000}"/>
    <cellStyle name="20% - Акцент4 32 2 2" xfId="3612" xr:uid="{00000000-0005-0000-0000-000015050000}"/>
    <cellStyle name="20% - Акцент4 32 2 2 2" xfId="5580" xr:uid="{00000000-0005-0000-0000-000016050000}"/>
    <cellStyle name="20% - Акцент4 32 2 2 2 2" xfId="9516" xr:uid="{6450AA7C-C983-4EBD-8E11-91694CFDA38E}"/>
    <cellStyle name="20% - Акцент4 32 2 2 3" xfId="7548" xr:uid="{6CB9AC09-02F1-471A-800C-FF71C0F11573}"/>
    <cellStyle name="20% - Акцент4 32 2 3" xfId="4596" xr:uid="{00000000-0005-0000-0000-000017050000}"/>
    <cellStyle name="20% - Акцент4 32 2 3 2" xfId="8532" xr:uid="{2B85E9EF-5D41-4342-AB1C-3D84A8D97480}"/>
    <cellStyle name="20% - Акцент4 32 2 4" xfId="6564" xr:uid="{81925585-AC42-4BEB-9B42-99F6EE996F3F}"/>
    <cellStyle name="20% - Акцент4 32 3" xfId="3120" xr:uid="{00000000-0005-0000-0000-000018050000}"/>
    <cellStyle name="20% - Акцент4 32 3 2" xfId="5088" xr:uid="{00000000-0005-0000-0000-000019050000}"/>
    <cellStyle name="20% - Акцент4 32 3 2 2" xfId="9024" xr:uid="{59331951-D10A-4EC1-8BC8-C404F4D3CE9C}"/>
    <cellStyle name="20% - Акцент4 32 3 3" xfId="7056" xr:uid="{8A196371-567F-4629-8C2B-31FF12250045}"/>
    <cellStyle name="20% - Акцент4 32 4" xfId="4104" xr:uid="{00000000-0005-0000-0000-00001A050000}"/>
    <cellStyle name="20% - Акцент4 32 4 2" xfId="8040" xr:uid="{3E305734-0540-4559-9101-8CDB8D308C25}"/>
    <cellStyle name="20% - Акцент4 32 5" xfId="6072" xr:uid="{8087A6C5-D15D-401B-ACC4-7D3079CF1120}"/>
    <cellStyle name="20% - Акцент4 33" xfId="286" xr:uid="{00000000-0005-0000-0000-00001B050000}"/>
    <cellStyle name="20% - Акцент4 33 2" xfId="2588" xr:uid="{00000000-0005-0000-0000-00001C050000}"/>
    <cellStyle name="20% - Акцент4 33 2 2" xfId="3613" xr:uid="{00000000-0005-0000-0000-00001D050000}"/>
    <cellStyle name="20% - Акцент4 33 2 2 2" xfId="5581" xr:uid="{00000000-0005-0000-0000-00001E050000}"/>
    <cellStyle name="20% - Акцент4 33 2 2 2 2" xfId="9517" xr:uid="{D9B6C577-34B1-4B79-8555-5165EF10ADDA}"/>
    <cellStyle name="20% - Акцент4 33 2 2 3" xfId="7549" xr:uid="{C802B671-CE45-43D1-9DC0-C7736E01A470}"/>
    <cellStyle name="20% - Акцент4 33 2 3" xfId="4597" xr:uid="{00000000-0005-0000-0000-00001F050000}"/>
    <cellStyle name="20% - Акцент4 33 2 3 2" xfId="8533" xr:uid="{C9F5FA40-2B2F-4D41-865D-F6E7B5948D8F}"/>
    <cellStyle name="20% - Акцент4 33 2 4" xfId="6565" xr:uid="{1F6BF9A3-727A-481F-8F94-01D0BFF44507}"/>
    <cellStyle name="20% - Акцент4 33 3" xfId="3121" xr:uid="{00000000-0005-0000-0000-000020050000}"/>
    <cellStyle name="20% - Акцент4 33 3 2" xfId="5089" xr:uid="{00000000-0005-0000-0000-000021050000}"/>
    <cellStyle name="20% - Акцент4 33 3 2 2" xfId="9025" xr:uid="{DB91B69F-E978-4C83-AD72-2A7F77DF76CD}"/>
    <cellStyle name="20% - Акцент4 33 3 3" xfId="7057" xr:uid="{4B9E3259-B957-427C-AD01-9FD391E940BC}"/>
    <cellStyle name="20% - Акцент4 33 4" xfId="4105" xr:uid="{00000000-0005-0000-0000-000022050000}"/>
    <cellStyle name="20% - Акцент4 33 4 2" xfId="8041" xr:uid="{FE5E9765-0FCD-4D55-B1F0-5596F93D6653}"/>
    <cellStyle name="20% - Акцент4 33 5" xfId="6073" xr:uid="{AB80CAE3-FB98-482D-A380-FA4F18AAB5F0}"/>
    <cellStyle name="20% - Акцент4 34" xfId="287" xr:uid="{00000000-0005-0000-0000-000023050000}"/>
    <cellStyle name="20% - Акцент4 34 2" xfId="2589" xr:uid="{00000000-0005-0000-0000-000024050000}"/>
    <cellStyle name="20% - Акцент4 34 2 2" xfId="3614" xr:uid="{00000000-0005-0000-0000-000025050000}"/>
    <cellStyle name="20% - Акцент4 34 2 2 2" xfId="5582" xr:uid="{00000000-0005-0000-0000-000026050000}"/>
    <cellStyle name="20% - Акцент4 34 2 2 2 2" xfId="9518" xr:uid="{A1E346FA-02D7-4723-8206-D04C839A6DDF}"/>
    <cellStyle name="20% - Акцент4 34 2 2 3" xfId="7550" xr:uid="{B778671F-8AC2-40F2-87A4-EC068145B234}"/>
    <cellStyle name="20% - Акцент4 34 2 3" xfId="4598" xr:uid="{00000000-0005-0000-0000-000027050000}"/>
    <cellStyle name="20% - Акцент4 34 2 3 2" xfId="8534" xr:uid="{E1BD8794-4D6F-4F28-9D9E-B54C71221670}"/>
    <cellStyle name="20% - Акцент4 34 2 4" xfId="6566" xr:uid="{D809D5A6-B9EB-48B9-BC91-11273C200281}"/>
    <cellStyle name="20% - Акцент4 34 3" xfId="3122" xr:uid="{00000000-0005-0000-0000-000028050000}"/>
    <cellStyle name="20% - Акцент4 34 3 2" xfId="5090" xr:uid="{00000000-0005-0000-0000-000029050000}"/>
    <cellStyle name="20% - Акцент4 34 3 2 2" xfId="9026" xr:uid="{AD939D8B-D79A-4764-82B1-32D01A93CE49}"/>
    <cellStyle name="20% - Акцент4 34 3 3" xfId="7058" xr:uid="{8C3AD097-3246-4F53-8EF2-0702A3DB4908}"/>
    <cellStyle name="20% - Акцент4 34 4" xfId="4106" xr:uid="{00000000-0005-0000-0000-00002A050000}"/>
    <cellStyle name="20% - Акцент4 34 4 2" xfId="8042" xr:uid="{8F54CE4D-3AF8-48D5-9040-D92AC0445D17}"/>
    <cellStyle name="20% - Акцент4 34 5" xfId="6074" xr:uid="{FCB22956-2EE0-4996-958F-78B4ED2C50DE}"/>
    <cellStyle name="20% - Акцент4 35" xfId="288" xr:uid="{00000000-0005-0000-0000-00002B050000}"/>
    <cellStyle name="20% - Акцент4 35 2" xfId="2590" xr:uid="{00000000-0005-0000-0000-00002C050000}"/>
    <cellStyle name="20% - Акцент4 35 2 2" xfId="3615" xr:uid="{00000000-0005-0000-0000-00002D050000}"/>
    <cellStyle name="20% - Акцент4 35 2 2 2" xfId="5583" xr:uid="{00000000-0005-0000-0000-00002E050000}"/>
    <cellStyle name="20% - Акцент4 35 2 2 2 2" xfId="9519" xr:uid="{78F1063D-90D4-4FC1-A85F-088E5F965F1B}"/>
    <cellStyle name="20% - Акцент4 35 2 2 3" xfId="7551" xr:uid="{20D081E5-E1A1-486C-8B45-02A211BDA337}"/>
    <cellStyle name="20% - Акцент4 35 2 3" xfId="4599" xr:uid="{00000000-0005-0000-0000-00002F050000}"/>
    <cellStyle name="20% - Акцент4 35 2 3 2" xfId="8535" xr:uid="{2B2F755E-3119-485E-9710-2EF323DE7280}"/>
    <cellStyle name="20% - Акцент4 35 2 4" xfId="6567" xr:uid="{CB55D8D5-2029-4A26-9E44-694F0BAC4C35}"/>
    <cellStyle name="20% - Акцент4 35 3" xfId="3123" xr:uid="{00000000-0005-0000-0000-000030050000}"/>
    <cellStyle name="20% - Акцент4 35 3 2" xfId="5091" xr:uid="{00000000-0005-0000-0000-000031050000}"/>
    <cellStyle name="20% - Акцент4 35 3 2 2" xfId="9027" xr:uid="{10862D02-9FB5-42A0-94A3-435381F366B2}"/>
    <cellStyle name="20% - Акцент4 35 3 3" xfId="7059" xr:uid="{70DDB34B-BE0E-4B1D-9859-6C09BFD6F3C2}"/>
    <cellStyle name="20% - Акцент4 35 4" xfId="4107" xr:uid="{00000000-0005-0000-0000-000032050000}"/>
    <cellStyle name="20% - Акцент4 35 4 2" xfId="8043" xr:uid="{62BE36D8-0FCD-4DE7-890B-28B74E8A1F32}"/>
    <cellStyle name="20% - Акцент4 35 5" xfId="6075" xr:uid="{19DEB857-DA27-4E26-A362-5A7D31CAC9BF}"/>
    <cellStyle name="20% - Акцент4 36" xfId="289" xr:uid="{00000000-0005-0000-0000-000033050000}"/>
    <cellStyle name="20% - Акцент4 36 2" xfId="2591" xr:uid="{00000000-0005-0000-0000-000034050000}"/>
    <cellStyle name="20% - Акцент4 36 2 2" xfId="3616" xr:uid="{00000000-0005-0000-0000-000035050000}"/>
    <cellStyle name="20% - Акцент4 36 2 2 2" xfId="5584" xr:uid="{00000000-0005-0000-0000-000036050000}"/>
    <cellStyle name="20% - Акцент4 36 2 2 2 2" xfId="9520" xr:uid="{E9DAE5DF-5C64-4941-B1C0-0175401FE2EF}"/>
    <cellStyle name="20% - Акцент4 36 2 2 3" xfId="7552" xr:uid="{625B9C32-1C5A-45C1-9C96-734B5ADE87ED}"/>
    <cellStyle name="20% - Акцент4 36 2 3" xfId="4600" xr:uid="{00000000-0005-0000-0000-000037050000}"/>
    <cellStyle name="20% - Акцент4 36 2 3 2" xfId="8536" xr:uid="{935A9A3E-3B20-4296-8211-C80BC6D60960}"/>
    <cellStyle name="20% - Акцент4 36 2 4" xfId="6568" xr:uid="{D9C3AE8F-45C5-4E6C-8846-085E1CBC5157}"/>
    <cellStyle name="20% - Акцент4 36 3" xfId="3124" xr:uid="{00000000-0005-0000-0000-000038050000}"/>
    <cellStyle name="20% - Акцент4 36 3 2" xfId="5092" xr:uid="{00000000-0005-0000-0000-000039050000}"/>
    <cellStyle name="20% - Акцент4 36 3 2 2" xfId="9028" xr:uid="{4B958458-C32A-4A53-9FEA-E612A0438A5F}"/>
    <cellStyle name="20% - Акцент4 36 3 3" xfId="7060" xr:uid="{822380F7-A406-49FC-966F-36CD8446B04A}"/>
    <cellStyle name="20% - Акцент4 36 4" xfId="4108" xr:uid="{00000000-0005-0000-0000-00003A050000}"/>
    <cellStyle name="20% - Акцент4 36 4 2" xfId="8044" xr:uid="{7F2DD4E9-7D41-47A3-81A1-23DB9EE28572}"/>
    <cellStyle name="20% - Акцент4 36 5" xfId="6076" xr:uid="{E9F461AD-8D50-42E1-B13C-FFECE4C1B5F9}"/>
    <cellStyle name="20% - Акцент4 37" xfId="290" xr:uid="{00000000-0005-0000-0000-00003B050000}"/>
    <cellStyle name="20% - Акцент4 37 2" xfId="2592" xr:uid="{00000000-0005-0000-0000-00003C050000}"/>
    <cellStyle name="20% - Акцент4 37 2 2" xfId="3617" xr:uid="{00000000-0005-0000-0000-00003D050000}"/>
    <cellStyle name="20% - Акцент4 37 2 2 2" xfId="5585" xr:uid="{00000000-0005-0000-0000-00003E050000}"/>
    <cellStyle name="20% - Акцент4 37 2 2 2 2" xfId="9521" xr:uid="{F61BA6AC-85A9-4C33-848F-C4B9AFD0522F}"/>
    <cellStyle name="20% - Акцент4 37 2 2 3" xfId="7553" xr:uid="{8F42DD25-2B23-4D4E-8171-BADD3A6D4EA0}"/>
    <cellStyle name="20% - Акцент4 37 2 3" xfId="4601" xr:uid="{00000000-0005-0000-0000-00003F050000}"/>
    <cellStyle name="20% - Акцент4 37 2 3 2" xfId="8537" xr:uid="{0C77A176-E601-43DD-8C89-1A5072C3E946}"/>
    <cellStyle name="20% - Акцент4 37 2 4" xfId="6569" xr:uid="{9E503A78-D29E-4462-95CD-82711EA24752}"/>
    <cellStyle name="20% - Акцент4 37 3" xfId="3125" xr:uid="{00000000-0005-0000-0000-000040050000}"/>
    <cellStyle name="20% - Акцент4 37 3 2" xfId="5093" xr:uid="{00000000-0005-0000-0000-000041050000}"/>
    <cellStyle name="20% - Акцент4 37 3 2 2" xfId="9029" xr:uid="{717B33D1-E163-4602-B162-DFCC497E6DE2}"/>
    <cellStyle name="20% - Акцент4 37 3 3" xfId="7061" xr:uid="{272C5B9E-0564-4D6C-8A88-D69699EC4B42}"/>
    <cellStyle name="20% - Акцент4 37 4" xfId="4109" xr:uid="{00000000-0005-0000-0000-000042050000}"/>
    <cellStyle name="20% - Акцент4 37 4 2" xfId="8045" xr:uid="{85B5D5E8-D95B-453B-94F3-3F501E2F9653}"/>
    <cellStyle name="20% - Акцент4 37 5" xfId="6077" xr:uid="{B84C7EAE-2BBB-4B9C-A38E-84CF07B5078A}"/>
    <cellStyle name="20% - Акцент4 38" xfId="291" xr:uid="{00000000-0005-0000-0000-000043050000}"/>
    <cellStyle name="20% - Акцент4 38 2" xfId="2593" xr:uid="{00000000-0005-0000-0000-000044050000}"/>
    <cellStyle name="20% - Акцент4 38 2 2" xfId="3618" xr:uid="{00000000-0005-0000-0000-000045050000}"/>
    <cellStyle name="20% - Акцент4 38 2 2 2" xfId="5586" xr:uid="{00000000-0005-0000-0000-000046050000}"/>
    <cellStyle name="20% - Акцент4 38 2 2 2 2" xfId="9522" xr:uid="{99975B8D-9663-4200-A548-8461B1FFD8D3}"/>
    <cellStyle name="20% - Акцент4 38 2 2 3" xfId="7554" xr:uid="{87D1E66D-51FE-499A-82D3-BED291D4E436}"/>
    <cellStyle name="20% - Акцент4 38 2 3" xfId="4602" xr:uid="{00000000-0005-0000-0000-000047050000}"/>
    <cellStyle name="20% - Акцент4 38 2 3 2" xfId="8538" xr:uid="{57DCD592-F767-4A98-8A63-BF55E6DD8CB9}"/>
    <cellStyle name="20% - Акцент4 38 2 4" xfId="6570" xr:uid="{734198B0-B85A-4040-A168-D188792198A1}"/>
    <cellStyle name="20% - Акцент4 38 3" xfId="3126" xr:uid="{00000000-0005-0000-0000-000048050000}"/>
    <cellStyle name="20% - Акцент4 38 3 2" xfId="5094" xr:uid="{00000000-0005-0000-0000-000049050000}"/>
    <cellStyle name="20% - Акцент4 38 3 2 2" xfId="9030" xr:uid="{863B4E74-49B8-4356-960B-E025FE8002F9}"/>
    <cellStyle name="20% - Акцент4 38 3 3" xfId="7062" xr:uid="{3A235FD5-0BD1-439C-BFA4-69C627F62FCC}"/>
    <cellStyle name="20% - Акцент4 38 4" xfId="4110" xr:uid="{00000000-0005-0000-0000-00004A050000}"/>
    <cellStyle name="20% - Акцент4 38 4 2" xfId="8046" xr:uid="{4AAC7843-2FCB-4F8D-8763-7DFA322DD971}"/>
    <cellStyle name="20% - Акцент4 38 5" xfId="6078" xr:uid="{AE279E42-5AE4-4749-BB50-8666937895A4}"/>
    <cellStyle name="20% - Акцент4 39" xfId="292" xr:uid="{00000000-0005-0000-0000-00004B050000}"/>
    <cellStyle name="20% - Акцент4 39 2" xfId="2594" xr:uid="{00000000-0005-0000-0000-00004C050000}"/>
    <cellStyle name="20% - Акцент4 39 2 2" xfId="3619" xr:uid="{00000000-0005-0000-0000-00004D050000}"/>
    <cellStyle name="20% - Акцент4 39 2 2 2" xfId="5587" xr:uid="{00000000-0005-0000-0000-00004E050000}"/>
    <cellStyle name="20% - Акцент4 39 2 2 2 2" xfId="9523" xr:uid="{DFB155A4-AD29-4E39-AD9F-CFFD32197E6A}"/>
    <cellStyle name="20% - Акцент4 39 2 2 3" xfId="7555" xr:uid="{A4D6E2C8-8D5C-486A-B5A9-F1F90D33617F}"/>
    <cellStyle name="20% - Акцент4 39 2 3" xfId="4603" xr:uid="{00000000-0005-0000-0000-00004F050000}"/>
    <cellStyle name="20% - Акцент4 39 2 3 2" xfId="8539" xr:uid="{9DF2ACAD-4186-4113-90F7-F32EA66664D1}"/>
    <cellStyle name="20% - Акцент4 39 2 4" xfId="6571" xr:uid="{24F12CC4-BA41-4352-8DAE-DC5B8079D3B9}"/>
    <cellStyle name="20% - Акцент4 39 3" xfId="3127" xr:uid="{00000000-0005-0000-0000-000050050000}"/>
    <cellStyle name="20% - Акцент4 39 3 2" xfId="5095" xr:uid="{00000000-0005-0000-0000-000051050000}"/>
    <cellStyle name="20% - Акцент4 39 3 2 2" xfId="9031" xr:uid="{6ECBF6C4-DF6E-49BB-8776-AC9D191A4BD0}"/>
    <cellStyle name="20% - Акцент4 39 3 3" xfId="7063" xr:uid="{9BF0146A-6491-4D2E-9B4B-EED9E1998534}"/>
    <cellStyle name="20% - Акцент4 39 4" xfId="4111" xr:uid="{00000000-0005-0000-0000-000052050000}"/>
    <cellStyle name="20% - Акцент4 39 4 2" xfId="8047" xr:uid="{E2744731-D033-4B02-AD50-6F7F1FAB3A2D}"/>
    <cellStyle name="20% - Акцент4 39 5" xfId="6079" xr:uid="{F769FFC4-9C56-47CE-AF70-05E1E173F2D9}"/>
    <cellStyle name="20% - Акцент4 4" xfId="293" xr:uid="{00000000-0005-0000-0000-000053050000}"/>
    <cellStyle name="20% — акцент4 4" xfId="294" xr:uid="{00000000-0005-0000-0000-000054050000}"/>
    <cellStyle name="20% - Акцент4 4_Приложение 1" xfId="295" xr:uid="{00000000-0005-0000-0000-000055050000}"/>
    <cellStyle name="20% — акцент4 4_Приложение 1" xfId="296" xr:uid="{00000000-0005-0000-0000-000056050000}"/>
    <cellStyle name="20% - Акцент4 4_Приложение 1_1" xfId="297" xr:uid="{00000000-0005-0000-0000-000057050000}"/>
    <cellStyle name="20% — акцент4 4_Приложение 2" xfId="298" xr:uid="{00000000-0005-0000-0000-000058050000}"/>
    <cellStyle name="20% - Акцент4 4_Приложение 2_1" xfId="299" xr:uid="{00000000-0005-0000-0000-000059050000}"/>
    <cellStyle name="20% — акцент4 4_Стоимость" xfId="300" xr:uid="{00000000-0005-0000-0000-00005A050000}"/>
    <cellStyle name="20% - Акцент4 4_Стоимость_1" xfId="301" xr:uid="{00000000-0005-0000-0000-00005B050000}"/>
    <cellStyle name="20% — акцент4 4_Стоимость_1" xfId="302" xr:uid="{00000000-0005-0000-0000-00005C050000}"/>
    <cellStyle name="20% - Акцент4 4_Стоимость_Стоимость" xfId="303" xr:uid="{00000000-0005-0000-0000-00005D050000}"/>
    <cellStyle name="20% — акцент4 4_Стоимость_Стоимость" xfId="304" xr:uid="{00000000-0005-0000-0000-00005E050000}"/>
    <cellStyle name="20% - Акцент4 40" xfId="305" xr:uid="{00000000-0005-0000-0000-00005F050000}"/>
    <cellStyle name="20% - Акцент4 40 2" xfId="2595" xr:uid="{00000000-0005-0000-0000-000060050000}"/>
    <cellStyle name="20% - Акцент4 40 2 2" xfId="3620" xr:uid="{00000000-0005-0000-0000-000061050000}"/>
    <cellStyle name="20% - Акцент4 40 2 2 2" xfId="5588" xr:uid="{00000000-0005-0000-0000-000062050000}"/>
    <cellStyle name="20% - Акцент4 40 2 2 2 2" xfId="9524" xr:uid="{BC1D9E97-A183-4492-849F-0066C8E62B7A}"/>
    <cellStyle name="20% - Акцент4 40 2 2 3" xfId="7556" xr:uid="{6BEDB4A7-2BFB-4FFC-8BEC-8B216A65EE2C}"/>
    <cellStyle name="20% - Акцент4 40 2 3" xfId="4604" xr:uid="{00000000-0005-0000-0000-000063050000}"/>
    <cellStyle name="20% - Акцент4 40 2 3 2" xfId="8540" xr:uid="{5EDE6299-C120-4666-95F1-2D2198B456DF}"/>
    <cellStyle name="20% - Акцент4 40 2 4" xfId="6572" xr:uid="{095D6C1D-0945-43F6-836B-FBC1E6EA90F4}"/>
    <cellStyle name="20% - Акцент4 40 3" xfId="3128" xr:uid="{00000000-0005-0000-0000-000064050000}"/>
    <cellStyle name="20% - Акцент4 40 3 2" xfId="5096" xr:uid="{00000000-0005-0000-0000-000065050000}"/>
    <cellStyle name="20% - Акцент4 40 3 2 2" xfId="9032" xr:uid="{82BBE957-048D-4C7D-9EE4-202B77205EED}"/>
    <cellStyle name="20% - Акцент4 40 3 3" xfId="7064" xr:uid="{9E9C809D-E53D-48C3-839E-CA90B2EC3F3C}"/>
    <cellStyle name="20% - Акцент4 40 4" xfId="4112" xr:uid="{00000000-0005-0000-0000-000066050000}"/>
    <cellStyle name="20% - Акцент4 40 4 2" xfId="8048" xr:uid="{B8B2BA9E-75D0-41BD-99CF-49665C57D6D0}"/>
    <cellStyle name="20% - Акцент4 40 5" xfId="6080" xr:uid="{5DD9D69A-ACBE-4C63-AB58-416EAB308FD6}"/>
    <cellStyle name="20% - Акцент4 41" xfId="306" xr:uid="{00000000-0005-0000-0000-000067050000}"/>
    <cellStyle name="20% - Акцент4 41 2" xfId="2596" xr:uid="{00000000-0005-0000-0000-000068050000}"/>
    <cellStyle name="20% - Акцент4 41 2 2" xfId="3621" xr:uid="{00000000-0005-0000-0000-000069050000}"/>
    <cellStyle name="20% - Акцент4 41 2 2 2" xfId="5589" xr:uid="{00000000-0005-0000-0000-00006A050000}"/>
    <cellStyle name="20% - Акцент4 41 2 2 2 2" xfId="9525" xr:uid="{585E9958-B6A5-40D7-80DD-C2157D4A7A3D}"/>
    <cellStyle name="20% - Акцент4 41 2 2 3" xfId="7557" xr:uid="{00D45030-4A52-416E-B067-FFFF5C3D6311}"/>
    <cellStyle name="20% - Акцент4 41 2 3" xfId="4605" xr:uid="{00000000-0005-0000-0000-00006B050000}"/>
    <cellStyle name="20% - Акцент4 41 2 3 2" xfId="8541" xr:uid="{BAFC7EDF-52A3-4A3B-891A-A8B3AEF6AA3B}"/>
    <cellStyle name="20% - Акцент4 41 2 4" xfId="6573" xr:uid="{EF021055-8106-4D31-9B2E-25AF95B942D7}"/>
    <cellStyle name="20% - Акцент4 41 3" xfId="3129" xr:uid="{00000000-0005-0000-0000-00006C050000}"/>
    <cellStyle name="20% - Акцент4 41 3 2" xfId="5097" xr:uid="{00000000-0005-0000-0000-00006D050000}"/>
    <cellStyle name="20% - Акцент4 41 3 2 2" xfId="9033" xr:uid="{799AFF9F-2AA8-4F06-9407-9D59FEFAEBB6}"/>
    <cellStyle name="20% - Акцент4 41 3 3" xfId="7065" xr:uid="{E8378D71-D08B-4F5C-9118-ADFD897A06E7}"/>
    <cellStyle name="20% - Акцент4 41 4" xfId="4113" xr:uid="{00000000-0005-0000-0000-00006E050000}"/>
    <cellStyle name="20% - Акцент4 41 4 2" xfId="8049" xr:uid="{07A775A2-8D2E-447C-87CF-1EC768E857B6}"/>
    <cellStyle name="20% - Акцент4 41 5" xfId="6081" xr:uid="{C5E56D9A-4B14-4954-80DF-7D4266EE2887}"/>
    <cellStyle name="20% - Акцент4 42" xfId="307" xr:uid="{00000000-0005-0000-0000-00006F050000}"/>
    <cellStyle name="20% - Акцент4 42 2" xfId="2597" xr:uid="{00000000-0005-0000-0000-000070050000}"/>
    <cellStyle name="20% - Акцент4 42 2 2" xfId="3622" xr:uid="{00000000-0005-0000-0000-000071050000}"/>
    <cellStyle name="20% - Акцент4 42 2 2 2" xfId="5590" xr:uid="{00000000-0005-0000-0000-000072050000}"/>
    <cellStyle name="20% - Акцент4 42 2 2 2 2" xfId="9526" xr:uid="{D6F846C6-11A3-455E-9FA1-121DDDEE28E1}"/>
    <cellStyle name="20% - Акцент4 42 2 2 3" xfId="7558" xr:uid="{8DB7BF6B-409C-4E40-A199-E747FEF97B01}"/>
    <cellStyle name="20% - Акцент4 42 2 3" xfId="4606" xr:uid="{00000000-0005-0000-0000-000073050000}"/>
    <cellStyle name="20% - Акцент4 42 2 3 2" xfId="8542" xr:uid="{EACE1F9B-3859-49D6-B43B-5DD8D0FCFC1E}"/>
    <cellStyle name="20% - Акцент4 42 2 4" xfId="6574" xr:uid="{EB8CC0FA-93AE-4754-B044-9C66D955782F}"/>
    <cellStyle name="20% - Акцент4 42 3" xfId="3130" xr:uid="{00000000-0005-0000-0000-000074050000}"/>
    <cellStyle name="20% - Акцент4 42 3 2" xfId="5098" xr:uid="{00000000-0005-0000-0000-000075050000}"/>
    <cellStyle name="20% - Акцент4 42 3 2 2" xfId="9034" xr:uid="{4958D1EA-D0F5-47D6-92F9-75C8CBE3D2F3}"/>
    <cellStyle name="20% - Акцент4 42 3 3" xfId="7066" xr:uid="{D01ABC74-08B6-4CEE-8D68-A4C9E68606BD}"/>
    <cellStyle name="20% - Акцент4 42 4" xfId="4114" xr:uid="{00000000-0005-0000-0000-000076050000}"/>
    <cellStyle name="20% - Акцент4 42 4 2" xfId="8050" xr:uid="{FC9D2BCC-935A-464A-9274-47605CDCC43A}"/>
    <cellStyle name="20% - Акцент4 42 5" xfId="6082" xr:uid="{EE49E8B2-6B28-46A1-A570-1D00AF606CF8}"/>
    <cellStyle name="20% - Акцент4 43" xfId="308" xr:uid="{00000000-0005-0000-0000-000077050000}"/>
    <cellStyle name="20% - Акцент4 43 2" xfId="2598" xr:uid="{00000000-0005-0000-0000-000078050000}"/>
    <cellStyle name="20% - Акцент4 43 2 2" xfId="3623" xr:uid="{00000000-0005-0000-0000-000079050000}"/>
    <cellStyle name="20% - Акцент4 43 2 2 2" xfId="5591" xr:uid="{00000000-0005-0000-0000-00007A050000}"/>
    <cellStyle name="20% - Акцент4 43 2 2 2 2" xfId="9527" xr:uid="{7AA9C667-03BB-4B1F-9993-2F9FD5CBBC3D}"/>
    <cellStyle name="20% - Акцент4 43 2 2 3" xfId="7559" xr:uid="{A253524E-A76E-419C-9E3F-3F188F2C5D2A}"/>
    <cellStyle name="20% - Акцент4 43 2 3" xfId="4607" xr:uid="{00000000-0005-0000-0000-00007B050000}"/>
    <cellStyle name="20% - Акцент4 43 2 3 2" xfId="8543" xr:uid="{32D82065-FA82-40D2-A132-4668A149534E}"/>
    <cellStyle name="20% - Акцент4 43 2 4" xfId="6575" xr:uid="{4B7B70E7-4920-48C9-8BCF-757E292E9F51}"/>
    <cellStyle name="20% - Акцент4 43 3" xfId="3131" xr:uid="{00000000-0005-0000-0000-00007C050000}"/>
    <cellStyle name="20% - Акцент4 43 3 2" xfId="5099" xr:uid="{00000000-0005-0000-0000-00007D050000}"/>
    <cellStyle name="20% - Акцент4 43 3 2 2" xfId="9035" xr:uid="{F875A315-33A3-43F0-A5BE-0F89C5994DB9}"/>
    <cellStyle name="20% - Акцент4 43 3 3" xfId="7067" xr:uid="{1D87ED99-A3BD-4E52-A2A1-2A964F515E87}"/>
    <cellStyle name="20% - Акцент4 43 4" xfId="4115" xr:uid="{00000000-0005-0000-0000-00007E050000}"/>
    <cellStyle name="20% - Акцент4 43 4 2" xfId="8051" xr:uid="{DC827D64-024F-49DA-BD53-426EE40A14C1}"/>
    <cellStyle name="20% - Акцент4 43 5" xfId="6083" xr:uid="{5AEBF95F-2FC3-458E-AE00-AC763F1E7CD1}"/>
    <cellStyle name="20% - Акцент4 44" xfId="309" xr:uid="{00000000-0005-0000-0000-00007F050000}"/>
    <cellStyle name="20% - Акцент4 44 2" xfId="2599" xr:uid="{00000000-0005-0000-0000-000080050000}"/>
    <cellStyle name="20% - Акцент4 44 2 2" xfId="3624" xr:uid="{00000000-0005-0000-0000-000081050000}"/>
    <cellStyle name="20% - Акцент4 44 2 2 2" xfId="5592" xr:uid="{00000000-0005-0000-0000-000082050000}"/>
    <cellStyle name="20% - Акцент4 44 2 2 2 2" xfId="9528" xr:uid="{D3C44EE2-415B-4A81-8C14-AC038CADCF63}"/>
    <cellStyle name="20% - Акцент4 44 2 2 3" xfId="7560" xr:uid="{AE4B0C62-C5C5-4052-B318-2CAE41EBB30B}"/>
    <cellStyle name="20% - Акцент4 44 2 3" xfId="4608" xr:uid="{00000000-0005-0000-0000-000083050000}"/>
    <cellStyle name="20% - Акцент4 44 2 3 2" xfId="8544" xr:uid="{45BA3903-18D2-4CA3-AB4D-E6CBAB5A2C68}"/>
    <cellStyle name="20% - Акцент4 44 2 4" xfId="6576" xr:uid="{70FF1299-A8A0-4A08-B2C6-323D5690DFBD}"/>
    <cellStyle name="20% - Акцент4 44 3" xfId="3132" xr:uid="{00000000-0005-0000-0000-000084050000}"/>
    <cellStyle name="20% - Акцент4 44 3 2" xfId="5100" xr:uid="{00000000-0005-0000-0000-000085050000}"/>
    <cellStyle name="20% - Акцент4 44 3 2 2" xfId="9036" xr:uid="{CE56F07A-8B4B-4EAB-BD0C-FC46E95A052A}"/>
    <cellStyle name="20% - Акцент4 44 3 3" xfId="7068" xr:uid="{0CB3F989-7CDA-4851-BC3D-A3C50A840799}"/>
    <cellStyle name="20% - Акцент4 44 4" xfId="4116" xr:uid="{00000000-0005-0000-0000-000086050000}"/>
    <cellStyle name="20% - Акцент4 44 4 2" xfId="8052" xr:uid="{E3ADA0EA-40CF-45E5-A8CC-BB7F174DAB53}"/>
    <cellStyle name="20% - Акцент4 44 5" xfId="6084" xr:uid="{360203EB-A269-4874-B0A3-B773302A7B0E}"/>
    <cellStyle name="20% - Акцент4 45" xfId="310" xr:uid="{00000000-0005-0000-0000-000087050000}"/>
    <cellStyle name="20% - Акцент4 45 2" xfId="2600" xr:uid="{00000000-0005-0000-0000-000088050000}"/>
    <cellStyle name="20% - Акцент4 45 2 2" xfId="3625" xr:uid="{00000000-0005-0000-0000-000089050000}"/>
    <cellStyle name="20% - Акцент4 45 2 2 2" xfId="5593" xr:uid="{00000000-0005-0000-0000-00008A050000}"/>
    <cellStyle name="20% - Акцент4 45 2 2 2 2" xfId="9529" xr:uid="{CAC8ECE0-3FDA-4FF7-A21E-89AC101CF752}"/>
    <cellStyle name="20% - Акцент4 45 2 2 3" xfId="7561" xr:uid="{C692E38E-2EB6-4FB1-96E1-9606B6FD60C8}"/>
    <cellStyle name="20% - Акцент4 45 2 3" xfId="4609" xr:uid="{00000000-0005-0000-0000-00008B050000}"/>
    <cellStyle name="20% - Акцент4 45 2 3 2" xfId="8545" xr:uid="{945E0B47-64E9-43EF-9A52-87F60CA09055}"/>
    <cellStyle name="20% - Акцент4 45 2 4" xfId="6577" xr:uid="{B7BF1122-2794-4988-9655-E81107204590}"/>
    <cellStyle name="20% - Акцент4 45 3" xfId="3133" xr:uid="{00000000-0005-0000-0000-00008C050000}"/>
    <cellStyle name="20% - Акцент4 45 3 2" xfId="5101" xr:uid="{00000000-0005-0000-0000-00008D050000}"/>
    <cellStyle name="20% - Акцент4 45 3 2 2" xfId="9037" xr:uid="{7623CDF7-210E-45F7-B607-5F3A6730FCCE}"/>
    <cellStyle name="20% - Акцент4 45 3 3" xfId="7069" xr:uid="{00E7BD9D-3829-4F14-9FB7-EE913DF0C151}"/>
    <cellStyle name="20% - Акцент4 45 4" xfId="4117" xr:uid="{00000000-0005-0000-0000-00008E050000}"/>
    <cellStyle name="20% - Акцент4 45 4 2" xfId="8053" xr:uid="{0618D49B-1968-4E44-9F9C-AF1937C452CD}"/>
    <cellStyle name="20% - Акцент4 45 5" xfId="6085" xr:uid="{CF4DD63F-C41D-49D7-A01E-01291C716ED2}"/>
    <cellStyle name="20% - Акцент4 5" xfId="311" xr:uid="{00000000-0005-0000-0000-00008F050000}"/>
    <cellStyle name="20% - Акцент4 5 2" xfId="2601" xr:uid="{00000000-0005-0000-0000-000090050000}"/>
    <cellStyle name="20% - Акцент4 5 2 2" xfId="3626" xr:uid="{00000000-0005-0000-0000-000091050000}"/>
    <cellStyle name="20% - Акцент4 5 2 2 2" xfId="5594" xr:uid="{00000000-0005-0000-0000-000092050000}"/>
    <cellStyle name="20% - Акцент4 5 2 2 2 2" xfId="9530" xr:uid="{B5C30A23-D542-4797-B3F2-D60AB7859C82}"/>
    <cellStyle name="20% - Акцент4 5 2 2 3" xfId="7562" xr:uid="{278BED10-23A1-4B1D-94A3-2D5320A271A2}"/>
    <cellStyle name="20% - Акцент4 5 2 3" xfId="4610" xr:uid="{00000000-0005-0000-0000-000093050000}"/>
    <cellStyle name="20% - Акцент4 5 2 3 2" xfId="8546" xr:uid="{56DE8419-03EA-47A2-99C5-167B73D00023}"/>
    <cellStyle name="20% - Акцент4 5 2 4" xfId="6578" xr:uid="{9E0D0996-82FB-4DAE-A4B1-08A745CFAC29}"/>
    <cellStyle name="20% - Акцент4 5 3" xfId="3134" xr:uid="{00000000-0005-0000-0000-000094050000}"/>
    <cellStyle name="20% - Акцент4 5 3 2" xfId="5102" xr:uid="{00000000-0005-0000-0000-000095050000}"/>
    <cellStyle name="20% - Акцент4 5 3 2 2" xfId="9038" xr:uid="{4E66A6D8-5233-4EA4-A1EC-03AC6698CDB0}"/>
    <cellStyle name="20% - Акцент4 5 3 3" xfId="7070" xr:uid="{9A4D09F0-1021-4823-A999-B1D2871E02B8}"/>
    <cellStyle name="20% - Акцент4 5 4" xfId="4118" xr:uid="{00000000-0005-0000-0000-000096050000}"/>
    <cellStyle name="20% - Акцент4 5 4 2" xfId="8054" xr:uid="{B1B99237-44F0-47FE-BE66-69910CAEC295}"/>
    <cellStyle name="20% - Акцент4 5 5" xfId="6086" xr:uid="{39E75E9C-C37C-4E92-8291-6F0A9695FF45}"/>
    <cellStyle name="20% - Акцент4 6" xfId="312" xr:uid="{00000000-0005-0000-0000-000097050000}"/>
    <cellStyle name="20% - Акцент4 6 2" xfId="2602" xr:uid="{00000000-0005-0000-0000-000098050000}"/>
    <cellStyle name="20% - Акцент4 6 2 2" xfId="3627" xr:uid="{00000000-0005-0000-0000-000099050000}"/>
    <cellStyle name="20% - Акцент4 6 2 2 2" xfId="5595" xr:uid="{00000000-0005-0000-0000-00009A050000}"/>
    <cellStyle name="20% - Акцент4 6 2 2 2 2" xfId="9531" xr:uid="{3DDB20AC-C496-4007-BB37-E7DC571F897B}"/>
    <cellStyle name="20% - Акцент4 6 2 2 3" xfId="7563" xr:uid="{B15E2F2B-9322-409A-9229-372E1E5539F2}"/>
    <cellStyle name="20% - Акцент4 6 2 3" xfId="4611" xr:uid="{00000000-0005-0000-0000-00009B050000}"/>
    <cellStyle name="20% - Акцент4 6 2 3 2" xfId="8547" xr:uid="{5493B177-EE6A-4435-A807-6E17F8CC23B9}"/>
    <cellStyle name="20% - Акцент4 6 2 4" xfId="6579" xr:uid="{E86B3DBA-26B8-4083-ADBE-BDB181DF6011}"/>
    <cellStyle name="20% - Акцент4 6 3" xfId="3135" xr:uid="{00000000-0005-0000-0000-00009C050000}"/>
    <cellStyle name="20% - Акцент4 6 3 2" xfId="5103" xr:uid="{00000000-0005-0000-0000-00009D050000}"/>
    <cellStyle name="20% - Акцент4 6 3 2 2" xfId="9039" xr:uid="{A8FC93F0-946E-4303-AF44-6BEB91203015}"/>
    <cellStyle name="20% - Акцент4 6 3 3" xfId="7071" xr:uid="{C3B1127E-64C7-4C06-AD28-4262C4367F8F}"/>
    <cellStyle name="20% - Акцент4 6 4" xfId="4119" xr:uid="{00000000-0005-0000-0000-00009E050000}"/>
    <cellStyle name="20% - Акцент4 6 4 2" xfId="8055" xr:uid="{EA03314D-90D6-43CA-BA5B-1D884C551F31}"/>
    <cellStyle name="20% - Акцент4 6 5" xfId="6087" xr:uid="{57CCACE1-327E-4C44-9981-38E7B1444D57}"/>
    <cellStyle name="20% - Акцент4 7" xfId="313" xr:uid="{00000000-0005-0000-0000-00009F050000}"/>
    <cellStyle name="20% - Акцент4 7 2" xfId="2603" xr:uid="{00000000-0005-0000-0000-0000A0050000}"/>
    <cellStyle name="20% - Акцент4 7 2 2" xfId="3628" xr:uid="{00000000-0005-0000-0000-0000A1050000}"/>
    <cellStyle name="20% - Акцент4 7 2 2 2" xfId="5596" xr:uid="{00000000-0005-0000-0000-0000A2050000}"/>
    <cellStyle name="20% - Акцент4 7 2 2 2 2" xfId="9532" xr:uid="{178128B5-80B5-4015-88B6-1EA6A957D2C3}"/>
    <cellStyle name="20% - Акцент4 7 2 2 3" xfId="7564" xr:uid="{FC34DB3B-EF01-4BAF-85CA-472820CDD008}"/>
    <cellStyle name="20% - Акцент4 7 2 3" xfId="4612" xr:uid="{00000000-0005-0000-0000-0000A3050000}"/>
    <cellStyle name="20% - Акцент4 7 2 3 2" xfId="8548" xr:uid="{8AFF7609-66F9-4BE3-BE40-0A28CB24FAF7}"/>
    <cellStyle name="20% - Акцент4 7 2 4" xfId="6580" xr:uid="{61A5A164-5F0E-4327-8122-6F78AED21FEA}"/>
    <cellStyle name="20% - Акцент4 7 3" xfId="3136" xr:uid="{00000000-0005-0000-0000-0000A4050000}"/>
    <cellStyle name="20% - Акцент4 7 3 2" xfId="5104" xr:uid="{00000000-0005-0000-0000-0000A5050000}"/>
    <cellStyle name="20% - Акцент4 7 3 2 2" xfId="9040" xr:uid="{E4476BD3-1AAD-4AEA-8228-3BA902E0628F}"/>
    <cellStyle name="20% - Акцент4 7 3 3" xfId="7072" xr:uid="{AF6A27E7-B773-487B-9808-75D942E09265}"/>
    <cellStyle name="20% - Акцент4 7 4" xfId="4120" xr:uid="{00000000-0005-0000-0000-0000A6050000}"/>
    <cellStyle name="20% - Акцент4 7 4 2" xfId="8056" xr:uid="{C4FD9FB8-99EB-4EC5-876E-2865CE382D40}"/>
    <cellStyle name="20% - Акцент4 7 5" xfId="6088" xr:uid="{A076001B-2DF4-42C3-9E03-0DAC6F334A42}"/>
    <cellStyle name="20% - Акцент4 8" xfId="314" xr:uid="{00000000-0005-0000-0000-0000A7050000}"/>
    <cellStyle name="20% - Акцент4 8 2" xfId="2604" xr:uid="{00000000-0005-0000-0000-0000A8050000}"/>
    <cellStyle name="20% - Акцент4 8 2 2" xfId="3629" xr:uid="{00000000-0005-0000-0000-0000A9050000}"/>
    <cellStyle name="20% - Акцент4 8 2 2 2" xfId="5597" xr:uid="{00000000-0005-0000-0000-0000AA050000}"/>
    <cellStyle name="20% - Акцент4 8 2 2 2 2" xfId="9533" xr:uid="{2413FBC2-67A4-4521-829B-0E54A0DF3E4A}"/>
    <cellStyle name="20% - Акцент4 8 2 2 3" xfId="7565" xr:uid="{339E9717-1A34-460B-B831-78B5FA754ABE}"/>
    <cellStyle name="20% - Акцент4 8 2 3" xfId="4613" xr:uid="{00000000-0005-0000-0000-0000AB050000}"/>
    <cellStyle name="20% - Акцент4 8 2 3 2" xfId="8549" xr:uid="{06686973-17A8-42B3-9FE3-C4B77AB82C5F}"/>
    <cellStyle name="20% - Акцент4 8 2 4" xfId="6581" xr:uid="{3D50B905-25CD-4428-B33B-CB4C074B7EDF}"/>
    <cellStyle name="20% - Акцент4 8 3" xfId="3137" xr:uid="{00000000-0005-0000-0000-0000AC050000}"/>
    <cellStyle name="20% - Акцент4 8 3 2" xfId="5105" xr:uid="{00000000-0005-0000-0000-0000AD050000}"/>
    <cellStyle name="20% - Акцент4 8 3 2 2" xfId="9041" xr:uid="{B5AF5974-35B2-467B-ADAD-CFD1E213EAA0}"/>
    <cellStyle name="20% - Акцент4 8 3 3" xfId="7073" xr:uid="{1CAF321C-190B-402C-9E4B-EE2145CC79E6}"/>
    <cellStyle name="20% - Акцент4 8 4" xfId="4121" xr:uid="{00000000-0005-0000-0000-0000AE050000}"/>
    <cellStyle name="20% - Акцент4 8 4 2" xfId="8057" xr:uid="{C172635F-CD5F-48C9-8229-1351BCCEE8F6}"/>
    <cellStyle name="20% - Акцент4 8 5" xfId="6089" xr:uid="{EC3D553C-4B99-4ED7-A4D6-D760AF8F9CB8}"/>
    <cellStyle name="20% - Акцент4 9" xfId="315" xr:uid="{00000000-0005-0000-0000-0000AF050000}"/>
    <cellStyle name="20% - Акцент4 9 2" xfId="2605" xr:uid="{00000000-0005-0000-0000-0000B0050000}"/>
    <cellStyle name="20% - Акцент4 9 2 2" xfId="3630" xr:uid="{00000000-0005-0000-0000-0000B1050000}"/>
    <cellStyle name="20% - Акцент4 9 2 2 2" xfId="5598" xr:uid="{00000000-0005-0000-0000-0000B2050000}"/>
    <cellStyle name="20% - Акцент4 9 2 2 2 2" xfId="9534" xr:uid="{1080DC0F-57B8-4C5D-A11C-902BB6E7ADDB}"/>
    <cellStyle name="20% - Акцент4 9 2 2 3" xfId="7566" xr:uid="{00B7D4D4-AA71-489A-9D34-06058679F295}"/>
    <cellStyle name="20% - Акцент4 9 2 3" xfId="4614" xr:uid="{00000000-0005-0000-0000-0000B3050000}"/>
    <cellStyle name="20% - Акцент4 9 2 3 2" xfId="8550" xr:uid="{BD1503E3-91EB-4AC7-B419-B95CDC58FAEC}"/>
    <cellStyle name="20% - Акцент4 9 2 4" xfId="6582" xr:uid="{FD4758FD-0D8A-4D26-B72E-5116C429621E}"/>
    <cellStyle name="20% - Акцент4 9 3" xfId="3138" xr:uid="{00000000-0005-0000-0000-0000B4050000}"/>
    <cellStyle name="20% - Акцент4 9 3 2" xfId="5106" xr:uid="{00000000-0005-0000-0000-0000B5050000}"/>
    <cellStyle name="20% - Акцент4 9 3 2 2" xfId="9042" xr:uid="{3130A0E3-53E2-4187-8C00-154DF4FDF1A2}"/>
    <cellStyle name="20% - Акцент4 9 3 3" xfId="7074" xr:uid="{CCC4615F-B2DB-4C9A-A917-7FC88984C6CC}"/>
    <cellStyle name="20% - Акцент4 9 4" xfId="4122" xr:uid="{00000000-0005-0000-0000-0000B6050000}"/>
    <cellStyle name="20% - Акцент4 9 4 2" xfId="8058" xr:uid="{9A6F4481-035D-4E54-A5C6-C06CCC3A7BAD}"/>
    <cellStyle name="20% - Акцент4 9 5" xfId="6090" xr:uid="{29315EFD-DED3-49FB-A366-7ADE89CED50E}"/>
    <cellStyle name="20% — акцент4_Стоимость" xfId="316" xr:uid="{00000000-0005-0000-0000-0000B7050000}"/>
    <cellStyle name="20% — акцент5" xfId="317" xr:uid="{00000000-0005-0000-0000-0000B8050000}"/>
    <cellStyle name="20% - Акцент5 10" xfId="318" xr:uid="{00000000-0005-0000-0000-0000B9050000}"/>
    <cellStyle name="20% - Акцент5 10 2" xfId="2606" xr:uid="{00000000-0005-0000-0000-0000BA050000}"/>
    <cellStyle name="20% - Акцент5 10 2 2" xfId="3631" xr:uid="{00000000-0005-0000-0000-0000BB050000}"/>
    <cellStyle name="20% - Акцент5 10 2 2 2" xfId="5599" xr:uid="{00000000-0005-0000-0000-0000BC050000}"/>
    <cellStyle name="20% - Акцент5 10 2 2 2 2" xfId="9535" xr:uid="{7A43F0A1-8EA6-4D07-BA0A-DD46CA2E4761}"/>
    <cellStyle name="20% - Акцент5 10 2 2 3" xfId="7567" xr:uid="{5143346F-0DAC-47AF-999E-4D94477F2954}"/>
    <cellStyle name="20% - Акцент5 10 2 3" xfId="4615" xr:uid="{00000000-0005-0000-0000-0000BD050000}"/>
    <cellStyle name="20% - Акцент5 10 2 3 2" xfId="8551" xr:uid="{AFA3E901-43C0-47F1-8512-451F7ABA5DD7}"/>
    <cellStyle name="20% - Акцент5 10 2 4" xfId="6583" xr:uid="{5ED290A5-F606-4C34-9C65-98048119AFDC}"/>
    <cellStyle name="20% - Акцент5 10 3" xfId="3139" xr:uid="{00000000-0005-0000-0000-0000BE050000}"/>
    <cellStyle name="20% - Акцент5 10 3 2" xfId="5107" xr:uid="{00000000-0005-0000-0000-0000BF050000}"/>
    <cellStyle name="20% - Акцент5 10 3 2 2" xfId="9043" xr:uid="{1BA81924-574D-4D9A-948B-3F6DE1B41603}"/>
    <cellStyle name="20% - Акцент5 10 3 3" xfId="7075" xr:uid="{45EB2188-3DA2-4385-B917-6572D42CE328}"/>
    <cellStyle name="20% - Акцент5 10 4" xfId="4123" xr:uid="{00000000-0005-0000-0000-0000C0050000}"/>
    <cellStyle name="20% - Акцент5 10 4 2" xfId="8059" xr:uid="{EA2FB7E1-9AEA-4E75-BF86-DEF9F37691BE}"/>
    <cellStyle name="20% - Акцент5 10 5" xfId="6091" xr:uid="{C1E2B445-D94B-41CF-B7BD-CB0FC7908551}"/>
    <cellStyle name="20% - Акцент5 11" xfId="319" xr:uid="{00000000-0005-0000-0000-0000C1050000}"/>
    <cellStyle name="20% - Акцент5 11 2" xfId="2607" xr:uid="{00000000-0005-0000-0000-0000C2050000}"/>
    <cellStyle name="20% - Акцент5 11 2 2" xfId="3632" xr:uid="{00000000-0005-0000-0000-0000C3050000}"/>
    <cellStyle name="20% - Акцент5 11 2 2 2" xfId="5600" xr:uid="{00000000-0005-0000-0000-0000C4050000}"/>
    <cellStyle name="20% - Акцент5 11 2 2 2 2" xfId="9536" xr:uid="{6711863F-9B51-4350-82BE-B8C65847181D}"/>
    <cellStyle name="20% - Акцент5 11 2 2 3" xfId="7568" xr:uid="{311BBE4A-4703-4403-B492-513AC8464FDC}"/>
    <cellStyle name="20% - Акцент5 11 2 3" xfId="4616" xr:uid="{00000000-0005-0000-0000-0000C5050000}"/>
    <cellStyle name="20% - Акцент5 11 2 3 2" xfId="8552" xr:uid="{79B49ECC-C466-4D70-8D0D-6067AD1BAB42}"/>
    <cellStyle name="20% - Акцент5 11 2 4" xfId="6584" xr:uid="{61A0C257-A840-4670-A719-0DC9962A71C6}"/>
    <cellStyle name="20% - Акцент5 11 3" xfId="3140" xr:uid="{00000000-0005-0000-0000-0000C6050000}"/>
    <cellStyle name="20% - Акцент5 11 3 2" xfId="5108" xr:uid="{00000000-0005-0000-0000-0000C7050000}"/>
    <cellStyle name="20% - Акцент5 11 3 2 2" xfId="9044" xr:uid="{BB8518C9-6433-4242-AFBC-990F296DAE29}"/>
    <cellStyle name="20% - Акцент5 11 3 3" xfId="7076" xr:uid="{D299F6F0-0170-4DC2-94B4-95557BDA96FE}"/>
    <cellStyle name="20% - Акцент5 11 4" xfId="4124" xr:uid="{00000000-0005-0000-0000-0000C8050000}"/>
    <cellStyle name="20% - Акцент5 11 4 2" xfId="8060" xr:uid="{D7A804B5-9498-4803-8C88-E401720D48D5}"/>
    <cellStyle name="20% - Акцент5 11 5" xfId="6092" xr:uid="{CC6E3424-E46A-4637-AC62-871C285356B9}"/>
    <cellStyle name="20% - Акцент5 12" xfId="320" xr:uid="{00000000-0005-0000-0000-0000C9050000}"/>
    <cellStyle name="20% - Акцент5 12 2" xfId="2608" xr:uid="{00000000-0005-0000-0000-0000CA050000}"/>
    <cellStyle name="20% - Акцент5 12 2 2" xfId="3633" xr:uid="{00000000-0005-0000-0000-0000CB050000}"/>
    <cellStyle name="20% - Акцент5 12 2 2 2" xfId="5601" xr:uid="{00000000-0005-0000-0000-0000CC050000}"/>
    <cellStyle name="20% - Акцент5 12 2 2 2 2" xfId="9537" xr:uid="{6E5E1150-A9BD-4818-A3BE-9CED7C008411}"/>
    <cellStyle name="20% - Акцент5 12 2 2 3" xfId="7569" xr:uid="{95B14F25-7E29-4CC1-9C78-6DD149431E8D}"/>
    <cellStyle name="20% - Акцент5 12 2 3" xfId="4617" xr:uid="{00000000-0005-0000-0000-0000CD050000}"/>
    <cellStyle name="20% - Акцент5 12 2 3 2" xfId="8553" xr:uid="{5FFFDF48-0925-4FE0-9BF4-AB60F01EFA03}"/>
    <cellStyle name="20% - Акцент5 12 2 4" xfId="6585" xr:uid="{F7505221-A6B4-48C7-B0F5-C0F6662D6480}"/>
    <cellStyle name="20% - Акцент5 12 3" xfId="3141" xr:uid="{00000000-0005-0000-0000-0000CE050000}"/>
    <cellStyle name="20% - Акцент5 12 3 2" xfId="5109" xr:uid="{00000000-0005-0000-0000-0000CF050000}"/>
    <cellStyle name="20% - Акцент5 12 3 2 2" xfId="9045" xr:uid="{76706EDE-F18D-4FF5-873C-85BC156FE39D}"/>
    <cellStyle name="20% - Акцент5 12 3 3" xfId="7077" xr:uid="{4C0A6E26-48B2-4E4C-8911-3D2C15D0BB38}"/>
    <cellStyle name="20% - Акцент5 12 4" xfId="4125" xr:uid="{00000000-0005-0000-0000-0000D0050000}"/>
    <cellStyle name="20% - Акцент5 12 4 2" xfId="8061" xr:uid="{61A2E238-584B-4435-990F-3B836B700FE6}"/>
    <cellStyle name="20% - Акцент5 12 5" xfId="6093" xr:uid="{19F8DC00-E707-4401-87BF-C4E92B160686}"/>
    <cellStyle name="20% - Акцент5 13" xfId="321" xr:uid="{00000000-0005-0000-0000-0000D1050000}"/>
    <cellStyle name="20% - Акцент5 13 2" xfId="2609" xr:uid="{00000000-0005-0000-0000-0000D2050000}"/>
    <cellStyle name="20% - Акцент5 13 2 2" xfId="3634" xr:uid="{00000000-0005-0000-0000-0000D3050000}"/>
    <cellStyle name="20% - Акцент5 13 2 2 2" xfId="5602" xr:uid="{00000000-0005-0000-0000-0000D4050000}"/>
    <cellStyle name="20% - Акцент5 13 2 2 2 2" xfId="9538" xr:uid="{0C9CE245-5341-46E4-AB69-38E906DFA0D9}"/>
    <cellStyle name="20% - Акцент5 13 2 2 3" xfId="7570" xr:uid="{0D3F8B69-93DF-4E73-8CEE-62BF9FF99C74}"/>
    <cellStyle name="20% - Акцент5 13 2 3" xfId="4618" xr:uid="{00000000-0005-0000-0000-0000D5050000}"/>
    <cellStyle name="20% - Акцент5 13 2 3 2" xfId="8554" xr:uid="{34BB04E0-2F9D-45DE-9528-B7E605C1D45A}"/>
    <cellStyle name="20% - Акцент5 13 2 4" xfId="6586" xr:uid="{3D47B74A-C5A1-44D7-BF40-9949AD991338}"/>
    <cellStyle name="20% - Акцент5 13 3" xfId="3142" xr:uid="{00000000-0005-0000-0000-0000D6050000}"/>
    <cellStyle name="20% - Акцент5 13 3 2" xfId="5110" xr:uid="{00000000-0005-0000-0000-0000D7050000}"/>
    <cellStyle name="20% - Акцент5 13 3 2 2" xfId="9046" xr:uid="{C93B945B-0677-4749-91AD-20FB355DFFB3}"/>
    <cellStyle name="20% - Акцент5 13 3 3" xfId="7078" xr:uid="{DB20C81C-7478-421D-BF7B-7D015C561DFC}"/>
    <cellStyle name="20% - Акцент5 13 4" xfId="4126" xr:uid="{00000000-0005-0000-0000-0000D8050000}"/>
    <cellStyle name="20% - Акцент5 13 4 2" xfId="8062" xr:uid="{EE61A63E-3B15-4468-923F-AB01B67C29D1}"/>
    <cellStyle name="20% - Акцент5 13 5" xfId="6094" xr:uid="{A6748814-A0C6-4356-8440-304F442EFDF7}"/>
    <cellStyle name="20% - Акцент5 14" xfId="322" xr:uid="{00000000-0005-0000-0000-0000D9050000}"/>
    <cellStyle name="20% - Акцент5 14 2" xfId="2610" xr:uid="{00000000-0005-0000-0000-0000DA050000}"/>
    <cellStyle name="20% - Акцент5 14 2 2" xfId="3635" xr:uid="{00000000-0005-0000-0000-0000DB050000}"/>
    <cellStyle name="20% - Акцент5 14 2 2 2" xfId="5603" xr:uid="{00000000-0005-0000-0000-0000DC050000}"/>
    <cellStyle name="20% - Акцент5 14 2 2 2 2" xfId="9539" xr:uid="{F370FEC4-116E-4563-88E5-AE74E6F6A55E}"/>
    <cellStyle name="20% - Акцент5 14 2 2 3" xfId="7571" xr:uid="{5664733B-294E-480B-9439-3CF6138893A3}"/>
    <cellStyle name="20% - Акцент5 14 2 3" xfId="4619" xr:uid="{00000000-0005-0000-0000-0000DD050000}"/>
    <cellStyle name="20% - Акцент5 14 2 3 2" xfId="8555" xr:uid="{4CDEF898-4EE2-47BD-9ABD-FA7640AE9D34}"/>
    <cellStyle name="20% - Акцент5 14 2 4" xfId="6587" xr:uid="{2B11A090-0009-4D3A-AEDC-11723013DC6F}"/>
    <cellStyle name="20% - Акцент5 14 3" xfId="3143" xr:uid="{00000000-0005-0000-0000-0000DE050000}"/>
    <cellStyle name="20% - Акцент5 14 3 2" xfId="5111" xr:uid="{00000000-0005-0000-0000-0000DF050000}"/>
    <cellStyle name="20% - Акцент5 14 3 2 2" xfId="9047" xr:uid="{35C35977-E838-4CC7-B7D5-1AFDEF509BC5}"/>
    <cellStyle name="20% - Акцент5 14 3 3" xfId="7079" xr:uid="{674F7691-FB6B-4DF5-A9B0-73DD2382E0CD}"/>
    <cellStyle name="20% - Акцент5 14 4" xfId="4127" xr:uid="{00000000-0005-0000-0000-0000E0050000}"/>
    <cellStyle name="20% - Акцент5 14 4 2" xfId="8063" xr:uid="{E59AFA78-B3D9-4E02-8B9F-47DFB26AC457}"/>
    <cellStyle name="20% - Акцент5 14 5" xfId="6095" xr:uid="{65317F23-00C6-4416-BBED-26D6C5791A7D}"/>
    <cellStyle name="20% - Акцент5 15" xfId="323" xr:uid="{00000000-0005-0000-0000-0000E1050000}"/>
    <cellStyle name="20% - Акцент5 15 2" xfId="2611" xr:uid="{00000000-0005-0000-0000-0000E2050000}"/>
    <cellStyle name="20% - Акцент5 15 2 2" xfId="3636" xr:uid="{00000000-0005-0000-0000-0000E3050000}"/>
    <cellStyle name="20% - Акцент5 15 2 2 2" xfId="5604" xr:uid="{00000000-0005-0000-0000-0000E4050000}"/>
    <cellStyle name="20% - Акцент5 15 2 2 2 2" xfId="9540" xr:uid="{8F502543-301B-43B3-A309-F054081C730B}"/>
    <cellStyle name="20% - Акцент5 15 2 2 3" xfId="7572" xr:uid="{FC3B0DD5-2AD1-4140-A98F-79FAB5FB56C6}"/>
    <cellStyle name="20% - Акцент5 15 2 3" xfId="4620" xr:uid="{00000000-0005-0000-0000-0000E5050000}"/>
    <cellStyle name="20% - Акцент5 15 2 3 2" xfId="8556" xr:uid="{D9194FD8-927A-4C9A-9982-751E287635D4}"/>
    <cellStyle name="20% - Акцент5 15 2 4" xfId="6588" xr:uid="{EBE1032A-0693-44BC-906B-9348981FBCC8}"/>
    <cellStyle name="20% - Акцент5 15 3" xfId="3144" xr:uid="{00000000-0005-0000-0000-0000E6050000}"/>
    <cellStyle name="20% - Акцент5 15 3 2" xfId="5112" xr:uid="{00000000-0005-0000-0000-0000E7050000}"/>
    <cellStyle name="20% - Акцент5 15 3 2 2" xfId="9048" xr:uid="{5138164B-C80F-4777-8150-537A0A5DCD49}"/>
    <cellStyle name="20% - Акцент5 15 3 3" xfId="7080" xr:uid="{6359B34E-DE70-4FCE-8177-96EDB555994B}"/>
    <cellStyle name="20% - Акцент5 15 4" xfId="4128" xr:uid="{00000000-0005-0000-0000-0000E8050000}"/>
    <cellStyle name="20% - Акцент5 15 4 2" xfId="8064" xr:uid="{EF814982-D2DF-44D9-B847-09B426F2ACC6}"/>
    <cellStyle name="20% - Акцент5 15 5" xfId="6096" xr:uid="{03B97A2A-D119-40BC-9775-39D5460A6475}"/>
    <cellStyle name="20% - Акцент5 16" xfId="324" xr:uid="{00000000-0005-0000-0000-0000E9050000}"/>
    <cellStyle name="20% - Акцент5 16 2" xfId="2612" xr:uid="{00000000-0005-0000-0000-0000EA050000}"/>
    <cellStyle name="20% - Акцент5 16 2 2" xfId="3637" xr:uid="{00000000-0005-0000-0000-0000EB050000}"/>
    <cellStyle name="20% - Акцент5 16 2 2 2" xfId="5605" xr:uid="{00000000-0005-0000-0000-0000EC050000}"/>
    <cellStyle name="20% - Акцент5 16 2 2 2 2" xfId="9541" xr:uid="{6F163AE6-D04E-46C8-9FF3-1F2B0885729C}"/>
    <cellStyle name="20% - Акцент5 16 2 2 3" xfId="7573" xr:uid="{893AA2E4-8415-4643-807E-ECE4B6CBE1E4}"/>
    <cellStyle name="20% - Акцент5 16 2 3" xfId="4621" xr:uid="{00000000-0005-0000-0000-0000ED050000}"/>
    <cellStyle name="20% - Акцент5 16 2 3 2" xfId="8557" xr:uid="{EDBAA8EF-8CB4-431F-A6B8-FF7A3EED2B1C}"/>
    <cellStyle name="20% - Акцент5 16 2 4" xfId="6589" xr:uid="{9BBD51FD-668C-437B-8822-1CBFBD88EEB5}"/>
    <cellStyle name="20% - Акцент5 16 3" xfId="3145" xr:uid="{00000000-0005-0000-0000-0000EE050000}"/>
    <cellStyle name="20% - Акцент5 16 3 2" xfId="5113" xr:uid="{00000000-0005-0000-0000-0000EF050000}"/>
    <cellStyle name="20% - Акцент5 16 3 2 2" xfId="9049" xr:uid="{E48D66F1-BBCB-4072-8931-78954F8BEAC9}"/>
    <cellStyle name="20% - Акцент5 16 3 3" xfId="7081" xr:uid="{C6D2EB0C-B7CE-4C25-8AB7-3E69533DC72F}"/>
    <cellStyle name="20% - Акцент5 16 4" xfId="4129" xr:uid="{00000000-0005-0000-0000-0000F0050000}"/>
    <cellStyle name="20% - Акцент5 16 4 2" xfId="8065" xr:uid="{4598E8A3-1FB5-4D6A-99CD-FEB8DC7E955D}"/>
    <cellStyle name="20% - Акцент5 16 5" xfId="6097" xr:uid="{69C124CC-83BD-45CC-9F75-374F66568DBF}"/>
    <cellStyle name="20% - Акцент5 17" xfId="325" xr:uid="{00000000-0005-0000-0000-0000F1050000}"/>
    <cellStyle name="20% - Акцент5 17 2" xfId="2613" xr:uid="{00000000-0005-0000-0000-0000F2050000}"/>
    <cellStyle name="20% - Акцент5 17 2 2" xfId="3638" xr:uid="{00000000-0005-0000-0000-0000F3050000}"/>
    <cellStyle name="20% - Акцент5 17 2 2 2" xfId="5606" xr:uid="{00000000-0005-0000-0000-0000F4050000}"/>
    <cellStyle name="20% - Акцент5 17 2 2 2 2" xfId="9542" xr:uid="{2040FB3B-81CE-4DB1-8717-A414994857B2}"/>
    <cellStyle name="20% - Акцент5 17 2 2 3" xfId="7574" xr:uid="{0B18C66C-6756-4C70-8345-016E4EF6167C}"/>
    <cellStyle name="20% - Акцент5 17 2 3" xfId="4622" xr:uid="{00000000-0005-0000-0000-0000F5050000}"/>
    <cellStyle name="20% - Акцент5 17 2 3 2" xfId="8558" xr:uid="{360E12C2-5827-4BC4-9E58-1A67CC4FDF24}"/>
    <cellStyle name="20% - Акцент5 17 2 4" xfId="6590" xr:uid="{67801891-E8CB-44F1-BA09-84D5CAD2B399}"/>
    <cellStyle name="20% - Акцент5 17 3" xfId="3146" xr:uid="{00000000-0005-0000-0000-0000F6050000}"/>
    <cellStyle name="20% - Акцент5 17 3 2" xfId="5114" xr:uid="{00000000-0005-0000-0000-0000F7050000}"/>
    <cellStyle name="20% - Акцент5 17 3 2 2" xfId="9050" xr:uid="{EE09474A-671F-4D68-A183-76434B0F2322}"/>
    <cellStyle name="20% - Акцент5 17 3 3" xfId="7082" xr:uid="{B685E07E-EEAE-43C6-9469-8D93C5A0C04A}"/>
    <cellStyle name="20% - Акцент5 17 4" xfId="4130" xr:uid="{00000000-0005-0000-0000-0000F8050000}"/>
    <cellStyle name="20% - Акцент5 17 4 2" xfId="8066" xr:uid="{658D3816-4EC1-4CDA-98E3-4619BCC6E505}"/>
    <cellStyle name="20% - Акцент5 17 5" xfId="6098" xr:uid="{85DF59CA-23DC-4D4C-B5A6-6B75A4938958}"/>
    <cellStyle name="20% - Акцент5 18" xfId="326" xr:uid="{00000000-0005-0000-0000-0000F9050000}"/>
    <cellStyle name="20% - Акцент5 18 2" xfId="2614" xr:uid="{00000000-0005-0000-0000-0000FA050000}"/>
    <cellStyle name="20% - Акцент5 18 2 2" xfId="3639" xr:uid="{00000000-0005-0000-0000-0000FB050000}"/>
    <cellStyle name="20% - Акцент5 18 2 2 2" xfId="5607" xr:uid="{00000000-0005-0000-0000-0000FC050000}"/>
    <cellStyle name="20% - Акцент5 18 2 2 2 2" xfId="9543" xr:uid="{E1787830-CC9E-4BEB-BF94-8A7A73DBAE3B}"/>
    <cellStyle name="20% - Акцент5 18 2 2 3" xfId="7575" xr:uid="{EA06AA6F-61DE-429E-8BD9-EF22B7DFBE4D}"/>
    <cellStyle name="20% - Акцент5 18 2 3" xfId="4623" xr:uid="{00000000-0005-0000-0000-0000FD050000}"/>
    <cellStyle name="20% - Акцент5 18 2 3 2" xfId="8559" xr:uid="{C775D9C6-F9BE-464B-8E60-49D993D58836}"/>
    <cellStyle name="20% - Акцент5 18 2 4" xfId="6591" xr:uid="{9FE448A3-3B08-47FB-9C5C-2F0A2B35E640}"/>
    <cellStyle name="20% - Акцент5 18 3" xfId="3147" xr:uid="{00000000-0005-0000-0000-0000FE050000}"/>
    <cellStyle name="20% - Акцент5 18 3 2" xfId="5115" xr:uid="{00000000-0005-0000-0000-0000FF050000}"/>
    <cellStyle name="20% - Акцент5 18 3 2 2" xfId="9051" xr:uid="{9E07A302-3DD6-4D91-BCED-04F3FE2B0835}"/>
    <cellStyle name="20% - Акцент5 18 3 3" xfId="7083" xr:uid="{F282F35B-4D45-4A67-B260-EF6ADFA342D5}"/>
    <cellStyle name="20% - Акцент5 18 4" xfId="4131" xr:uid="{00000000-0005-0000-0000-000000060000}"/>
    <cellStyle name="20% - Акцент5 18 4 2" xfId="8067" xr:uid="{3936BEA8-85B3-4FF1-BFDB-0B891F9AED40}"/>
    <cellStyle name="20% - Акцент5 18 5" xfId="6099" xr:uid="{04ED5BA4-3A92-4837-9E2D-148BC52B22E6}"/>
    <cellStyle name="20% - Акцент5 19" xfId="327" xr:uid="{00000000-0005-0000-0000-000001060000}"/>
    <cellStyle name="20% - Акцент5 19 2" xfId="2615" xr:uid="{00000000-0005-0000-0000-000002060000}"/>
    <cellStyle name="20% - Акцент5 19 2 2" xfId="3640" xr:uid="{00000000-0005-0000-0000-000003060000}"/>
    <cellStyle name="20% - Акцент5 19 2 2 2" xfId="5608" xr:uid="{00000000-0005-0000-0000-000004060000}"/>
    <cellStyle name="20% - Акцент5 19 2 2 2 2" xfId="9544" xr:uid="{7734591C-D829-451B-8F4F-8034438E6A65}"/>
    <cellStyle name="20% - Акцент5 19 2 2 3" xfId="7576" xr:uid="{8E7B58AC-3923-493B-8783-8EA8619A6993}"/>
    <cellStyle name="20% - Акцент5 19 2 3" xfId="4624" xr:uid="{00000000-0005-0000-0000-000005060000}"/>
    <cellStyle name="20% - Акцент5 19 2 3 2" xfId="8560" xr:uid="{9074D225-F685-431B-95E7-E2E771181385}"/>
    <cellStyle name="20% - Акцент5 19 2 4" xfId="6592" xr:uid="{26388781-F845-4DB6-B741-AE101F064872}"/>
    <cellStyle name="20% - Акцент5 19 3" xfId="3148" xr:uid="{00000000-0005-0000-0000-000006060000}"/>
    <cellStyle name="20% - Акцент5 19 3 2" xfId="5116" xr:uid="{00000000-0005-0000-0000-000007060000}"/>
    <cellStyle name="20% - Акцент5 19 3 2 2" xfId="9052" xr:uid="{868629A8-3616-4A79-9C17-88C8180D950E}"/>
    <cellStyle name="20% - Акцент5 19 3 3" xfId="7084" xr:uid="{56C21BF8-C62A-4439-AEA7-C1118CA8C0F7}"/>
    <cellStyle name="20% - Акцент5 19 4" xfId="4132" xr:uid="{00000000-0005-0000-0000-000008060000}"/>
    <cellStyle name="20% - Акцент5 19 4 2" xfId="8068" xr:uid="{D2E74071-85F1-4E06-B798-91119642FBC8}"/>
    <cellStyle name="20% - Акцент5 19 5" xfId="6100" xr:uid="{EA83CFE2-20EF-4681-BA9F-573A0A843CB2}"/>
    <cellStyle name="20% - Акцент5 2" xfId="328" xr:uid="{00000000-0005-0000-0000-000009060000}"/>
    <cellStyle name="20% — акцент5 2" xfId="329" xr:uid="{00000000-0005-0000-0000-00000A060000}"/>
    <cellStyle name="20% - Акцент5 2_Приложение 1" xfId="330" xr:uid="{00000000-0005-0000-0000-00000B060000}"/>
    <cellStyle name="20% — акцент5 2_Приложение 1" xfId="331" xr:uid="{00000000-0005-0000-0000-00000C060000}"/>
    <cellStyle name="20% - Акцент5 2_Приложение 1_1" xfId="332" xr:uid="{00000000-0005-0000-0000-00000D060000}"/>
    <cellStyle name="20% — акцент5 2_Приложение 2" xfId="333" xr:uid="{00000000-0005-0000-0000-00000E060000}"/>
    <cellStyle name="20% - Акцент5 2_Приложение 2_1" xfId="334" xr:uid="{00000000-0005-0000-0000-00000F060000}"/>
    <cellStyle name="20% — акцент5 2_Стоимость" xfId="335" xr:uid="{00000000-0005-0000-0000-000010060000}"/>
    <cellStyle name="20% - Акцент5 2_Стоимость_1" xfId="336" xr:uid="{00000000-0005-0000-0000-000011060000}"/>
    <cellStyle name="20% — акцент5 2_Стоимость_1" xfId="337" xr:uid="{00000000-0005-0000-0000-000012060000}"/>
    <cellStyle name="20% - Акцент5 2_Стоимость_Стоимость" xfId="338" xr:uid="{00000000-0005-0000-0000-000013060000}"/>
    <cellStyle name="20% — акцент5 2_Стоимость_Стоимость" xfId="339" xr:uid="{00000000-0005-0000-0000-000014060000}"/>
    <cellStyle name="20% - Акцент5 20" xfId="340" xr:uid="{00000000-0005-0000-0000-000015060000}"/>
    <cellStyle name="20% - Акцент5 20 2" xfId="2616" xr:uid="{00000000-0005-0000-0000-000016060000}"/>
    <cellStyle name="20% - Акцент5 20 2 2" xfId="3641" xr:uid="{00000000-0005-0000-0000-000017060000}"/>
    <cellStyle name="20% - Акцент5 20 2 2 2" xfId="5609" xr:uid="{00000000-0005-0000-0000-000018060000}"/>
    <cellStyle name="20% - Акцент5 20 2 2 2 2" xfId="9545" xr:uid="{743B28B2-1A99-4642-91DD-3B42CD9119B0}"/>
    <cellStyle name="20% - Акцент5 20 2 2 3" xfId="7577" xr:uid="{BFC55E13-147F-49D1-ACB1-10A3CDD76249}"/>
    <cellStyle name="20% - Акцент5 20 2 3" xfId="4625" xr:uid="{00000000-0005-0000-0000-000019060000}"/>
    <cellStyle name="20% - Акцент5 20 2 3 2" xfId="8561" xr:uid="{E90E6F05-7417-448C-B3E9-39E24E957E56}"/>
    <cellStyle name="20% - Акцент5 20 2 4" xfId="6593" xr:uid="{1F83B4D9-E9C0-4706-96C3-FD790FCD8AE3}"/>
    <cellStyle name="20% - Акцент5 20 3" xfId="3149" xr:uid="{00000000-0005-0000-0000-00001A060000}"/>
    <cellStyle name="20% - Акцент5 20 3 2" xfId="5117" xr:uid="{00000000-0005-0000-0000-00001B060000}"/>
    <cellStyle name="20% - Акцент5 20 3 2 2" xfId="9053" xr:uid="{E7EBF519-353A-41F6-8DC3-530E5D6A7BAC}"/>
    <cellStyle name="20% - Акцент5 20 3 3" xfId="7085" xr:uid="{EA952B70-BE27-4EA1-9437-EED52A38A600}"/>
    <cellStyle name="20% - Акцент5 20 4" xfId="4133" xr:uid="{00000000-0005-0000-0000-00001C060000}"/>
    <cellStyle name="20% - Акцент5 20 4 2" xfId="8069" xr:uid="{BADE183D-8986-4460-872F-77EB49C6BC50}"/>
    <cellStyle name="20% - Акцент5 20 5" xfId="6101" xr:uid="{822D39C3-5C4A-44A7-AB17-015873E75F01}"/>
    <cellStyle name="20% - Акцент5 21" xfId="341" xr:uid="{00000000-0005-0000-0000-00001D060000}"/>
    <cellStyle name="20% - Акцент5 21 2" xfId="2617" xr:uid="{00000000-0005-0000-0000-00001E060000}"/>
    <cellStyle name="20% - Акцент5 21 2 2" xfId="3642" xr:uid="{00000000-0005-0000-0000-00001F060000}"/>
    <cellStyle name="20% - Акцент5 21 2 2 2" xfId="5610" xr:uid="{00000000-0005-0000-0000-000020060000}"/>
    <cellStyle name="20% - Акцент5 21 2 2 2 2" xfId="9546" xr:uid="{19DAEF29-6025-4767-8BB2-D5AE43335CEE}"/>
    <cellStyle name="20% - Акцент5 21 2 2 3" xfId="7578" xr:uid="{6796D955-11FA-461F-BEF6-37848F754DF3}"/>
    <cellStyle name="20% - Акцент5 21 2 3" xfId="4626" xr:uid="{00000000-0005-0000-0000-000021060000}"/>
    <cellStyle name="20% - Акцент5 21 2 3 2" xfId="8562" xr:uid="{9E5E646E-BD93-476D-9016-0EB30459C49A}"/>
    <cellStyle name="20% - Акцент5 21 2 4" xfId="6594" xr:uid="{734C8D76-BC86-4A82-9360-7D850F979EFC}"/>
    <cellStyle name="20% - Акцент5 21 3" xfId="3150" xr:uid="{00000000-0005-0000-0000-000022060000}"/>
    <cellStyle name="20% - Акцент5 21 3 2" xfId="5118" xr:uid="{00000000-0005-0000-0000-000023060000}"/>
    <cellStyle name="20% - Акцент5 21 3 2 2" xfId="9054" xr:uid="{F7DB66E1-1098-4CFE-89FF-15FCF0F9D1A7}"/>
    <cellStyle name="20% - Акцент5 21 3 3" xfId="7086" xr:uid="{DF950E63-0A3C-4A74-9885-BAB5DBBE8635}"/>
    <cellStyle name="20% - Акцент5 21 4" xfId="4134" xr:uid="{00000000-0005-0000-0000-000024060000}"/>
    <cellStyle name="20% - Акцент5 21 4 2" xfId="8070" xr:uid="{A925166D-A8B9-432F-A0A0-262C47110CE9}"/>
    <cellStyle name="20% - Акцент5 21 5" xfId="6102" xr:uid="{CAABF21E-D410-4C07-8E38-0CE7CA84C000}"/>
    <cellStyle name="20% - Акцент5 22" xfId="342" xr:uid="{00000000-0005-0000-0000-000025060000}"/>
    <cellStyle name="20% - Акцент5 22 2" xfId="2618" xr:uid="{00000000-0005-0000-0000-000026060000}"/>
    <cellStyle name="20% - Акцент5 22 2 2" xfId="3643" xr:uid="{00000000-0005-0000-0000-000027060000}"/>
    <cellStyle name="20% - Акцент5 22 2 2 2" xfId="5611" xr:uid="{00000000-0005-0000-0000-000028060000}"/>
    <cellStyle name="20% - Акцент5 22 2 2 2 2" xfId="9547" xr:uid="{4E71F6AC-7F73-4468-BB66-73C5F21A966E}"/>
    <cellStyle name="20% - Акцент5 22 2 2 3" xfId="7579" xr:uid="{FDEC04DA-EF10-4EBD-9A66-0EF5D7B6EEB8}"/>
    <cellStyle name="20% - Акцент5 22 2 3" xfId="4627" xr:uid="{00000000-0005-0000-0000-000029060000}"/>
    <cellStyle name="20% - Акцент5 22 2 3 2" xfId="8563" xr:uid="{1DC72B50-EA30-450F-B0F0-7DFFDE0B98FB}"/>
    <cellStyle name="20% - Акцент5 22 2 4" xfId="6595" xr:uid="{361E7420-0D31-4958-B23E-B7C40384E0D7}"/>
    <cellStyle name="20% - Акцент5 22 3" xfId="3151" xr:uid="{00000000-0005-0000-0000-00002A060000}"/>
    <cellStyle name="20% - Акцент5 22 3 2" xfId="5119" xr:uid="{00000000-0005-0000-0000-00002B060000}"/>
    <cellStyle name="20% - Акцент5 22 3 2 2" xfId="9055" xr:uid="{D24A19F5-F29D-4F1E-A6EC-056E049B777F}"/>
    <cellStyle name="20% - Акцент5 22 3 3" xfId="7087" xr:uid="{03EB486A-52CA-490C-BDAD-005C379DE833}"/>
    <cellStyle name="20% - Акцент5 22 4" xfId="4135" xr:uid="{00000000-0005-0000-0000-00002C060000}"/>
    <cellStyle name="20% - Акцент5 22 4 2" xfId="8071" xr:uid="{ED1BB73C-5B62-4CF7-94C5-D565847F967F}"/>
    <cellStyle name="20% - Акцент5 22 5" xfId="6103" xr:uid="{9E3E9FD8-A7E1-4758-A174-23417EE7CB43}"/>
    <cellStyle name="20% - Акцент5 23" xfId="343" xr:uid="{00000000-0005-0000-0000-00002D060000}"/>
    <cellStyle name="20% - Акцент5 23 2" xfId="2619" xr:uid="{00000000-0005-0000-0000-00002E060000}"/>
    <cellStyle name="20% - Акцент5 23 2 2" xfId="3644" xr:uid="{00000000-0005-0000-0000-00002F060000}"/>
    <cellStyle name="20% - Акцент5 23 2 2 2" xfId="5612" xr:uid="{00000000-0005-0000-0000-000030060000}"/>
    <cellStyle name="20% - Акцент5 23 2 2 2 2" xfId="9548" xr:uid="{EB26E594-21BB-47E3-8125-C953E670719F}"/>
    <cellStyle name="20% - Акцент5 23 2 2 3" xfId="7580" xr:uid="{91685539-9C89-4C70-9B34-0E8E320DA6D5}"/>
    <cellStyle name="20% - Акцент5 23 2 3" xfId="4628" xr:uid="{00000000-0005-0000-0000-000031060000}"/>
    <cellStyle name="20% - Акцент5 23 2 3 2" xfId="8564" xr:uid="{D9AC8F4E-5A12-4F86-81C0-B89132FA682C}"/>
    <cellStyle name="20% - Акцент5 23 2 4" xfId="6596" xr:uid="{E39A7439-6315-4E5A-B1EB-AC5A70DBC7E1}"/>
    <cellStyle name="20% - Акцент5 23 3" xfId="3152" xr:uid="{00000000-0005-0000-0000-000032060000}"/>
    <cellStyle name="20% - Акцент5 23 3 2" xfId="5120" xr:uid="{00000000-0005-0000-0000-000033060000}"/>
    <cellStyle name="20% - Акцент5 23 3 2 2" xfId="9056" xr:uid="{6FCBB901-6792-4CF8-B9C8-4B122B9F01D3}"/>
    <cellStyle name="20% - Акцент5 23 3 3" xfId="7088" xr:uid="{9B439C68-EF70-49DE-8AD4-29795CFA7E78}"/>
    <cellStyle name="20% - Акцент5 23 4" xfId="4136" xr:uid="{00000000-0005-0000-0000-000034060000}"/>
    <cellStyle name="20% - Акцент5 23 4 2" xfId="8072" xr:uid="{23A516D4-76CB-4B92-9F97-1184B71B2709}"/>
    <cellStyle name="20% - Акцент5 23 5" xfId="6104" xr:uid="{CD277BE1-0472-4EA8-97D0-A1CF412D2E71}"/>
    <cellStyle name="20% - Акцент5 24" xfId="344" xr:uid="{00000000-0005-0000-0000-000035060000}"/>
    <cellStyle name="20% - Акцент5 24 2" xfId="2620" xr:uid="{00000000-0005-0000-0000-000036060000}"/>
    <cellStyle name="20% - Акцент5 24 2 2" xfId="3645" xr:uid="{00000000-0005-0000-0000-000037060000}"/>
    <cellStyle name="20% - Акцент5 24 2 2 2" xfId="5613" xr:uid="{00000000-0005-0000-0000-000038060000}"/>
    <cellStyle name="20% - Акцент5 24 2 2 2 2" xfId="9549" xr:uid="{E194D825-D2D5-41DE-937B-ACAF53F425A3}"/>
    <cellStyle name="20% - Акцент5 24 2 2 3" xfId="7581" xr:uid="{962AEB1A-A776-45BA-B7C8-BD831FC1EE93}"/>
    <cellStyle name="20% - Акцент5 24 2 3" xfId="4629" xr:uid="{00000000-0005-0000-0000-000039060000}"/>
    <cellStyle name="20% - Акцент5 24 2 3 2" xfId="8565" xr:uid="{0692E7B9-6D8E-43A2-AD8E-43BA32629622}"/>
    <cellStyle name="20% - Акцент5 24 2 4" xfId="6597" xr:uid="{9D0A3621-1C27-4108-8CE0-6BB152C39BA7}"/>
    <cellStyle name="20% - Акцент5 24 3" xfId="3153" xr:uid="{00000000-0005-0000-0000-00003A060000}"/>
    <cellStyle name="20% - Акцент5 24 3 2" xfId="5121" xr:uid="{00000000-0005-0000-0000-00003B060000}"/>
    <cellStyle name="20% - Акцент5 24 3 2 2" xfId="9057" xr:uid="{247C0473-7F51-4F1F-9AF6-8EE6C8B3E90A}"/>
    <cellStyle name="20% - Акцент5 24 3 3" xfId="7089" xr:uid="{FA27EDC3-F3FD-4EF3-AE90-7D7C33C0F88E}"/>
    <cellStyle name="20% - Акцент5 24 4" xfId="4137" xr:uid="{00000000-0005-0000-0000-00003C060000}"/>
    <cellStyle name="20% - Акцент5 24 4 2" xfId="8073" xr:uid="{7955C0EF-4B5E-4C2F-8490-E50778EB8F62}"/>
    <cellStyle name="20% - Акцент5 24 5" xfId="6105" xr:uid="{5823F5A4-02E7-439C-88BD-29C426302467}"/>
    <cellStyle name="20% - Акцент5 25" xfId="345" xr:uid="{00000000-0005-0000-0000-00003D060000}"/>
    <cellStyle name="20% - Акцент5 25 2" xfId="2621" xr:uid="{00000000-0005-0000-0000-00003E060000}"/>
    <cellStyle name="20% - Акцент5 25 2 2" xfId="3646" xr:uid="{00000000-0005-0000-0000-00003F060000}"/>
    <cellStyle name="20% - Акцент5 25 2 2 2" xfId="5614" xr:uid="{00000000-0005-0000-0000-000040060000}"/>
    <cellStyle name="20% - Акцент5 25 2 2 2 2" xfId="9550" xr:uid="{C2A33AC7-5A71-4EED-B36F-F34CC78B7B67}"/>
    <cellStyle name="20% - Акцент5 25 2 2 3" xfId="7582" xr:uid="{DEEC6246-5798-4AA3-8DA4-A9B9791BE8D9}"/>
    <cellStyle name="20% - Акцент5 25 2 3" xfId="4630" xr:uid="{00000000-0005-0000-0000-000041060000}"/>
    <cellStyle name="20% - Акцент5 25 2 3 2" xfId="8566" xr:uid="{61564D03-B66B-4D44-B3DE-0F981398D570}"/>
    <cellStyle name="20% - Акцент5 25 2 4" xfId="6598" xr:uid="{2A68D28C-4974-461E-BD0D-717E5F6C8F2C}"/>
    <cellStyle name="20% - Акцент5 25 3" xfId="3154" xr:uid="{00000000-0005-0000-0000-000042060000}"/>
    <cellStyle name="20% - Акцент5 25 3 2" xfId="5122" xr:uid="{00000000-0005-0000-0000-000043060000}"/>
    <cellStyle name="20% - Акцент5 25 3 2 2" xfId="9058" xr:uid="{C917892D-84B5-4141-908E-95D831B7C441}"/>
    <cellStyle name="20% - Акцент5 25 3 3" xfId="7090" xr:uid="{DD78B756-F421-4809-9359-3986AD7CFEC9}"/>
    <cellStyle name="20% - Акцент5 25 4" xfId="4138" xr:uid="{00000000-0005-0000-0000-000044060000}"/>
    <cellStyle name="20% - Акцент5 25 4 2" xfId="8074" xr:uid="{85AC9158-7A92-4167-8A0D-AE79EF55EFB0}"/>
    <cellStyle name="20% - Акцент5 25 5" xfId="6106" xr:uid="{286EA1DA-DFC5-4063-BC58-8673B76152BC}"/>
    <cellStyle name="20% - Акцент5 26" xfId="346" xr:uid="{00000000-0005-0000-0000-000045060000}"/>
    <cellStyle name="20% - Акцент5 26 2" xfId="2622" xr:uid="{00000000-0005-0000-0000-000046060000}"/>
    <cellStyle name="20% - Акцент5 26 2 2" xfId="3647" xr:uid="{00000000-0005-0000-0000-000047060000}"/>
    <cellStyle name="20% - Акцент5 26 2 2 2" xfId="5615" xr:uid="{00000000-0005-0000-0000-000048060000}"/>
    <cellStyle name="20% - Акцент5 26 2 2 2 2" xfId="9551" xr:uid="{68529C77-73BC-4F81-A686-922649568803}"/>
    <cellStyle name="20% - Акцент5 26 2 2 3" xfId="7583" xr:uid="{9EC40639-C9AA-4E80-9B59-DA2239A7F906}"/>
    <cellStyle name="20% - Акцент5 26 2 3" xfId="4631" xr:uid="{00000000-0005-0000-0000-000049060000}"/>
    <cellStyle name="20% - Акцент5 26 2 3 2" xfId="8567" xr:uid="{F3481D66-FEED-4332-BD03-8381798F7224}"/>
    <cellStyle name="20% - Акцент5 26 2 4" xfId="6599" xr:uid="{005C7796-795B-4AA9-8577-C2BA4241AF56}"/>
    <cellStyle name="20% - Акцент5 26 3" xfId="3155" xr:uid="{00000000-0005-0000-0000-00004A060000}"/>
    <cellStyle name="20% - Акцент5 26 3 2" xfId="5123" xr:uid="{00000000-0005-0000-0000-00004B060000}"/>
    <cellStyle name="20% - Акцент5 26 3 2 2" xfId="9059" xr:uid="{B19E04AE-0B23-452B-8F06-B23F524FB34A}"/>
    <cellStyle name="20% - Акцент5 26 3 3" xfId="7091" xr:uid="{22F89EA9-306A-4524-874B-10A7CD69411E}"/>
    <cellStyle name="20% - Акцент5 26 4" xfId="4139" xr:uid="{00000000-0005-0000-0000-00004C060000}"/>
    <cellStyle name="20% - Акцент5 26 4 2" xfId="8075" xr:uid="{FBEFEA9A-22D9-424D-A454-7D33AF9D3CB2}"/>
    <cellStyle name="20% - Акцент5 26 5" xfId="6107" xr:uid="{D363D12A-6F53-4C7E-8AEA-B4F001C16712}"/>
    <cellStyle name="20% - Акцент5 27" xfId="347" xr:uid="{00000000-0005-0000-0000-00004D060000}"/>
    <cellStyle name="20% - Акцент5 27 2" xfId="2623" xr:uid="{00000000-0005-0000-0000-00004E060000}"/>
    <cellStyle name="20% - Акцент5 27 2 2" xfId="3648" xr:uid="{00000000-0005-0000-0000-00004F060000}"/>
    <cellStyle name="20% - Акцент5 27 2 2 2" xfId="5616" xr:uid="{00000000-0005-0000-0000-000050060000}"/>
    <cellStyle name="20% - Акцент5 27 2 2 2 2" xfId="9552" xr:uid="{F0B8FC9C-09FB-435B-A6CF-99739C97BEC9}"/>
    <cellStyle name="20% - Акцент5 27 2 2 3" xfId="7584" xr:uid="{C01B2F20-98A3-40D5-8E82-3402FCAF8AD9}"/>
    <cellStyle name="20% - Акцент5 27 2 3" xfId="4632" xr:uid="{00000000-0005-0000-0000-000051060000}"/>
    <cellStyle name="20% - Акцент5 27 2 3 2" xfId="8568" xr:uid="{45810C5D-C2DD-495A-8CC7-26701CE018CB}"/>
    <cellStyle name="20% - Акцент5 27 2 4" xfId="6600" xr:uid="{69F4BDCA-3062-4353-AC47-333FE88D6392}"/>
    <cellStyle name="20% - Акцент5 27 3" xfId="3156" xr:uid="{00000000-0005-0000-0000-000052060000}"/>
    <cellStyle name="20% - Акцент5 27 3 2" xfId="5124" xr:uid="{00000000-0005-0000-0000-000053060000}"/>
    <cellStyle name="20% - Акцент5 27 3 2 2" xfId="9060" xr:uid="{66D4016D-5CC6-4006-85AA-6C15FB950152}"/>
    <cellStyle name="20% - Акцент5 27 3 3" xfId="7092" xr:uid="{BB66F969-AB40-4696-A2B8-0B7813CA4776}"/>
    <cellStyle name="20% - Акцент5 27 4" xfId="4140" xr:uid="{00000000-0005-0000-0000-000054060000}"/>
    <cellStyle name="20% - Акцент5 27 4 2" xfId="8076" xr:uid="{288312F3-0B77-4484-A8CF-5411765F63CB}"/>
    <cellStyle name="20% - Акцент5 27 5" xfId="6108" xr:uid="{424A6FC9-4533-4CE4-BD90-3969226EEE76}"/>
    <cellStyle name="20% - Акцент5 28" xfId="348" xr:uid="{00000000-0005-0000-0000-000055060000}"/>
    <cellStyle name="20% - Акцент5 28 2" xfId="2624" xr:uid="{00000000-0005-0000-0000-000056060000}"/>
    <cellStyle name="20% - Акцент5 28 2 2" xfId="3649" xr:uid="{00000000-0005-0000-0000-000057060000}"/>
    <cellStyle name="20% - Акцент5 28 2 2 2" xfId="5617" xr:uid="{00000000-0005-0000-0000-000058060000}"/>
    <cellStyle name="20% - Акцент5 28 2 2 2 2" xfId="9553" xr:uid="{B799D05F-A831-4A42-A36B-CBD03CF63382}"/>
    <cellStyle name="20% - Акцент5 28 2 2 3" xfId="7585" xr:uid="{284D007C-01D1-48C3-9432-AC80A4829C99}"/>
    <cellStyle name="20% - Акцент5 28 2 3" xfId="4633" xr:uid="{00000000-0005-0000-0000-000059060000}"/>
    <cellStyle name="20% - Акцент5 28 2 3 2" xfId="8569" xr:uid="{B648E862-BE6E-44CE-888A-C159DE1FCBF4}"/>
    <cellStyle name="20% - Акцент5 28 2 4" xfId="6601" xr:uid="{1948F190-2949-4F8B-9E4A-B30A564F2E3F}"/>
    <cellStyle name="20% - Акцент5 28 3" xfId="3157" xr:uid="{00000000-0005-0000-0000-00005A060000}"/>
    <cellStyle name="20% - Акцент5 28 3 2" xfId="5125" xr:uid="{00000000-0005-0000-0000-00005B060000}"/>
    <cellStyle name="20% - Акцент5 28 3 2 2" xfId="9061" xr:uid="{044429F2-FA81-4D19-A5C5-1D5D532ED94E}"/>
    <cellStyle name="20% - Акцент5 28 3 3" xfId="7093" xr:uid="{0D0E7372-B97A-4732-A3A8-61506F34E496}"/>
    <cellStyle name="20% - Акцент5 28 4" xfId="4141" xr:uid="{00000000-0005-0000-0000-00005C060000}"/>
    <cellStyle name="20% - Акцент5 28 4 2" xfId="8077" xr:uid="{0515DA65-10DB-46DC-A719-FF0D869067AB}"/>
    <cellStyle name="20% - Акцент5 28 5" xfId="6109" xr:uid="{BED4B6C2-C613-436A-B541-1DFDEEDD3BF7}"/>
    <cellStyle name="20% - Акцент5 29" xfId="349" xr:uid="{00000000-0005-0000-0000-00005D060000}"/>
    <cellStyle name="20% - Акцент5 29 2" xfId="2625" xr:uid="{00000000-0005-0000-0000-00005E060000}"/>
    <cellStyle name="20% - Акцент5 29 2 2" xfId="3650" xr:uid="{00000000-0005-0000-0000-00005F060000}"/>
    <cellStyle name="20% - Акцент5 29 2 2 2" xfId="5618" xr:uid="{00000000-0005-0000-0000-000060060000}"/>
    <cellStyle name="20% - Акцент5 29 2 2 2 2" xfId="9554" xr:uid="{2A20079B-9878-46D7-B68B-6247C884C10E}"/>
    <cellStyle name="20% - Акцент5 29 2 2 3" xfId="7586" xr:uid="{181A9161-28C5-4FB5-A3D6-BF2A0AF91FFC}"/>
    <cellStyle name="20% - Акцент5 29 2 3" xfId="4634" xr:uid="{00000000-0005-0000-0000-000061060000}"/>
    <cellStyle name="20% - Акцент5 29 2 3 2" xfId="8570" xr:uid="{10250F89-DFDB-40D3-ABB9-A480EAB11AEF}"/>
    <cellStyle name="20% - Акцент5 29 2 4" xfId="6602" xr:uid="{AF3595EE-15DD-478C-9690-0C9B568657C7}"/>
    <cellStyle name="20% - Акцент5 29 3" xfId="3158" xr:uid="{00000000-0005-0000-0000-000062060000}"/>
    <cellStyle name="20% - Акцент5 29 3 2" xfId="5126" xr:uid="{00000000-0005-0000-0000-000063060000}"/>
    <cellStyle name="20% - Акцент5 29 3 2 2" xfId="9062" xr:uid="{3481E84B-8812-4EE6-902C-1E1EBED2DAA4}"/>
    <cellStyle name="20% - Акцент5 29 3 3" xfId="7094" xr:uid="{FA7AEC76-6BEA-4944-9C93-636E5C7E8503}"/>
    <cellStyle name="20% - Акцент5 29 4" xfId="4142" xr:uid="{00000000-0005-0000-0000-000064060000}"/>
    <cellStyle name="20% - Акцент5 29 4 2" xfId="8078" xr:uid="{8539FE13-3FAD-4780-97D0-BBFAB53D8C64}"/>
    <cellStyle name="20% - Акцент5 29 5" xfId="6110" xr:uid="{4675A001-0D40-45EF-BDD2-5CFFE1A4B5FF}"/>
    <cellStyle name="20% - Акцент5 3" xfId="350" xr:uid="{00000000-0005-0000-0000-000065060000}"/>
    <cellStyle name="20% — акцент5 3" xfId="351" xr:uid="{00000000-0005-0000-0000-000066060000}"/>
    <cellStyle name="20% - Акцент5 3_Приложение 1" xfId="352" xr:uid="{00000000-0005-0000-0000-000067060000}"/>
    <cellStyle name="20% — акцент5 3_Приложение 1" xfId="353" xr:uid="{00000000-0005-0000-0000-000068060000}"/>
    <cellStyle name="20% - Акцент5 3_Приложение 1_1" xfId="354" xr:uid="{00000000-0005-0000-0000-000069060000}"/>
    <cellStyle name="20% — акцент5 3_Приложение 2" xfId="355" xr:uid="{00000000-0005-0000-0000-00006A060000}"/>
    <cellStyle name="20% - Акцент5 3_Приложение 2_1" xfId="356" xr:uid="{00000000-0005-0000-0000-00006B060000}"/>
    <cellStyle name="20% — акцент5 3_Стоимость" xfId="357" xr:uid="{00000000-0005-0000-0000-00006C060000}"/>
    <cellStyle name="20% - Акцент5 3_Стоимость_1" xfId="358" xr:uid="{00000000-0005-0000-0000-00006D060000}"/>
    <cellStyle name="20% — акцент5 3_Стоимость_1" xfId="359" xr:uid="{00000000-0005-0000-0000-00006E060000}"/>
    <cellStyle name="20% - Акцент5 3_Стоимость_Стоимость" xfId="360" xr:uid="{00000000-0005-0000-0000-00006F060000}"/>
    <cellStyle name="20% — акцент5 3_Стоимость_Стоимость" xfId="361" xr:uid="{00000000-0005-0000-0000-000070060000}"/>
    <cellStyle name="20% - Акцент5 30" xfId="362" xr:uid="{00000000-0005-0000-0000-000071060000}"/>
    <cellStyle name="20% - Акцент5 30 2" xfId="2626" xr:uid="{00000000-0005-0000-0000-000072060000}"/>
    <cellStyle name="20% - Акцент5 30 2 2" xfId="3651" xr:uid="{00000000-0005-0000-0000-000073060000}"/>
    <cellStyle name="20% - Акцент5 30 2 2 2" xfId="5619" xr:uid="{00000000-0005-0000-0000-000074060000}"/>
    <cellStyle name="20% - Акцент5 30 2 2 2 2" xfId="9555" xr:uid="{D88A7F67-548D-4CA5-AEBB-99576033D4C6}"/>
    <cellStyle name="20% - Акцент5 30 2 2 3" xfId="7587" xr:uid="{0C5A1A94-4255-4A86-B630-7CE1FBCDDA7E}"/>
    <cellStyle name="20% - Акцент5 30 2 3" xfId="4635" xr:uid="{00000000-0005-0000-0000-000075060000}"/>
    <cellStyle name="20% - Акцент5 30 2 3 2" xfId="8571" xr:uid="{98577C98-8B1C-475A-BDB7-2014EEC170B0}"/>
    <cellStyle name="20% - Акцент5 30 2 4" xfId="6603" xr:uid="{F945255D-23F6-4476-BEAC-A0B02410DA23}"/>
    <cellStyle name="20% - Акцент5 30 3" xfId="3159" xr:uid="{00000000-0005-0000-0000-000076060000}"/>
    <cellStyle name="20% - Акцент5 30 3 2" xfId="5127" xr:uid="{00000000-0005-0000-0000-000077060000}"/>
    <cellStyle name="20% - Акцент5 30 3 2 2" xfId="9063" xr:uid="{61E16C28-9431-4173-AF06-B8AFEB6CBDBE}"/>
    <cellStyle name="20% - Акцент5 30 3 3" xfId="7095" xr:uid="{EDA0A6E2-F718-4392-95DB-10508F8C2BF3}"/>
    <cellStyle name="20% - Акцент5 30 4" xfId="4143" xr:uid="{00000000-0005-0000-0000-000078060000}"/>
    <cellStyle name="20% - Акцент5 30 4 2" xfId="8079" xr:uid="{389B9585-9258-4BE8-BFAC-BAA2AC6CE249}"/>
    <cellStyle name="20% - Акцент5 30 5" xfId="6111" xr:uid="{67C65D7A-339A-4A6D-BB9F-6D0042724590}"/>
    <cellStyle name="20% - Акцент5 31" xfId="363" xr:uid="{00000000-0005-0000-0000-000079060000}"/>
    <cellStyle name="20% - Акцент5 31 2" xfId="2627" xr:uid="{00000000-0005-0000-0000-00007A060000}"/>
    <cellStyle name="20% - Акцент5 31 2 2" xfId="3652" xr:uid="{00000000-0005-0000-0000-00007B060000}"/>
    <cellStyle name="20% - Акцент5 31 2 2 2" xfId="5620" xr:uid="{00000000-0005-0000-0000-00007C060000}"/>
    <cellStyle name="20% - Акцент5 31 2 2 2 2" xfId="9556" xr:uid="{78F8E414-2473-48DB-A011-901C86670132}"/>
    <cellStyle name="20% - Акцент5 31 2 2 3" xfId="7588" xr:uid="{D4AE76EF-DCB6-4A39-91E5-5D364EEBE559}"/>
    <cellStyle name="20% - Акцент5 31 2 3" xfId="4636" xr:uid="{00000000-0005-0000-0000-00007D060000}"/>
    <cellStyle name="20% - Акцент5 31 2 3 2" xfId="8572" xr:uid="{8946F483-07DC-4D8A-AC34-05DC2A0C7D12}"/>
    <cellStyle name="20% - Акцент5 31 2 4" xfId="6604" xr:uid="{9C6749D1-FFB5-4F30-9A0B-A87220A6218C}"/>
    <cellStyle name="20% - Акцент5 31 3" xfId="3160" xr:uid="{00000000-0005-0000-0000-00007E060000}"/>
    <cellStyle name="20% - Акцент5 31 3 2" xfId="5128" xr:uid="{00000000-0005-0000-0000-00007F060000}"/>
    <cellStyle name="20% - Акцент5 31 3 2 2" xfId="9064" xr:uid="{30D5A9C6-4A88-414E-BACC-9CEEAD64094E}"/>
    <cellStyle name="20% - Акцент5 31 3 3" xfId="7096" xr:uid="{26AF14BC-76FB-4068-BBC8-079FF2373860}"/>
    <cellStyle name="20% - Акцент5 31 4" xfId="4144" xr:uid="{00000000-0005-0000-0000-000080060000}"/>
    <cellStyle name="20% - Акцент5 31 4 2" xfId="8080" xr:uid="{E0685924-150D-4448-B132-67EF60A1BE3B}"/>
    <cellStyle name="20% - Акцент5 31 5" xfId="6112" xr:uid="{2CA9FFFF-744F-4F31-8764-5514C9DEDC26}"/>
    <cellStyle name="20% - Акцент5 32" xfId="364" xr:uid="{00000000-0005-0000-0000-000081060000}"/>
    <cellStyle name="20% - Акцент5 32 2" xfId="2628" xr:uid="{00000000-0005-0000-0000-000082060000}"/>
    <cellStyle name="20% - Акцент5 32 2 2" xfId="3653" xr:uid="{00000000-0005-0000-0000-000083060000}"/>
    <cellStyle name="20% - Акцент5 32 2 2 2" xfId="5621" xr:uid="{00000000-0005-0000-0000-000084060000}"/>
    <cellStyle name="20% - Акцент5 32 2 2 2 2" xfId="9557" xr:uid="{0410BDE7-E497-43D4-A582-200BBCD8FD91}"/>
    <cellStyle name="20% - Акцент5 32 2 2 3" xfId="7589" xr:uid="{56486AC2-9144-4670-BD67-80C0CC886AFF}"/>
    <cellStyle name="20% - Акцент5 32 2 3" xfId="4637" xr:uid="{00000000-0005-0000-0000-000085060000}"/>
    <cellStyle name="20% - Акцент5 32 2 3 2" xfId="8573" xr:uid="{C905A063-7D04-4D61-92AE-F70F4D138E31}"/>
    <cellStyle name="20% - Акцент5 32 2 4" xfId="6605" xr:uid="{D4ECBA50-9C6C-46D2-93A6-9940E1B11AED}"/>
    <cellStyle name="20% - Акцент5 32 3" xfId="3161" xr:uid="{00000000-0005-0000-0000-000086060000}"/>
    <cellStyle name="20% - Акцент5 32 3 2" xfId="5129" xr:uid="{00000000-0005-0000-0000-000087060000}"/>
    <cellStyle name="20% - Акцент5 32 3 2 2" xfId="9065" xr:uid="{68AA17E7-F912-49DA-926B-04D5805B4503}"/>
    <cellStyle name="20% - Акцент5 32 3 3" xfId="7097" xr:uid="{A7FFDEE0-9174-475F-95D7-F972D88EA7A9}"/>
    <cellStyle name="20% - Акцент5 32 4" xfId="4145" xr:uid="{00000000-0005-0000-0000-000088060000}"/>
    <cellStyle name="20% - Акцент5 32 4 2" xfId="8081" xr:uid="{BC8C1855-DFA7-40DB-AB93-2136EA8058A7}"/>
    <cellStyle name="20% - Акцент5 32 5" xfId="6113" xr:uid="{0D59D835-CABF-4197-B0BF-0DC04C566A17}"/>
    <cellStyle name="20% - Акцент5 33" xfId="365" xr:uid="{00000000-0005-0000-0000-000089060000}"/>
    <cellStyle name="20% - Акцент5 33 2" xfId="2629" xr:uid="{00000000-0005-0000-0000-00008A060000}"/>
    <cellStyle name="20% - Акцент5 33 2 2" xfId="3654" xr:uid="{00000000-0005-0000-0000-00008B060000}"/>
    <cellStyle name="20% - Акцент5 33 2 2 2" xfId="5622" xr:uid="{00000000-0005-0000-0000-00008C060000}"/>
    <cellStyle name="20% - Акцент5 33 2 2 2 2" xfId="9558" xr:uid="{9CFD9864-C84B-4293-B7B2-0E63E8DADEA3}"/>
    <cellStyle name="20% - Акцент5 33 2 2 3" xfId="7590" xr:uid="{52B7FA88-7F7C-4C9E-86A9-3D1597AB50D6}"/>
    <cellStyle name="20% - Акцент5 33 2 3" xfId="4638" xr:uid="{00000000-0005-0000-0000-00008D060000}"/>
    <cellStyle name="20% - Акцент5 33 2 3 2" xfId="8574" xr:uid="{495E74AC-E03F-4CC6-A99C-91D868839E12}"/>
    <cellStyle name="20% - Акцент5 33 2 4" xfId="6606" xr:uid="{B6D9A810-A9B2-4BAD-BDD7-4BF4926B7D0A}"/>
    <cellStyle name="20% - Акцент5 33 3" xfId="3162" xr:uid="{00000000-0005-0000-0000-00008E060000}"/>
    <cellStyle name="20% - Акцент5 33 3 2" xfId="5130" xr:uid="{00000000-0005-0000-0000-00008F060000}"/>
    <cellStyle name="20% - Акцент5 33 3 2 2" xfId="9066" xr:uid="{AE53E797-F78C-4F2A-A76E-6456D5982BAA}"/>
    <cellStyle name="20% - Акцент5 33 3 3" xfId="7098" xr:uid="{97DD6A70-8668-48B9-8234-A3AB01ABB475}"/>
    <cellStyle name="20% - Акцент5 33 4" xfId="4146" xr:uid="{00000000-0005-0000-0000-000090060000}"/>
    <cellStyle name="20% - Акцент5 33 4 2" xfId="8082" xr:uid="{470AE388-9116-4A2C-B8BA-CFB21645A44B}"/>
    <cellStyle name="20% - Акцент5 33 5" xfId="6114" xr:uid="{4EF2E886-3DC7-4F86-BB65-39DAF0A9B681}"/>
    <cellStyle name="20% - Акцент5 34" xfId="366" xr:uid="{00000000-0005-0000-0000-000091060000}"/>
    <cellStyle name="20% - Акцент5 34 2" xfId="2630" xr:uid="{00000000-0005-0000-0000-000092060000}"/>
    <cellStyle name="20% - Акцент5 34 2 2" xfId="3655" xr:uid="{00000000-0005-0000-0000-000093060000}"/>
    <cellStyle name="20% - Акцент5 34 2 2 2" xfId="5623" xr:uid="{00000000-0005-0000-0000-000094060000}"/>
    <cellStyle name="20% - Акцент5 34 2 2 2 2" xfId="9559" xr:uid="{5A61779D-C9A5-42CB-A389-23291EAB893B}"/>
    <cellStyle name="20% - Акцент5 34 2 2 3" xfId="7591" xr:uid="{F30D47E6-47D5-4E1E-B94B-69D8EC638A38}"/>
    <cellStyle name="20% - Акцент5 34 2 3" xfId="4639" xr:uid="{00000000-0005-0000-0000-000095060000}"/>
    <cellStyle name="20% - Акцент5 34 2 3 2" xfId="8575" xr:uid="{60D4E2BF-A6C8-4DF2-9789-6F314B1B74B9}"/>
    <cellStyle name="20% - Акцент5 34 2 4" xfId="6607" xr:uid="{EC090471-BE81-478C-A082-0A10B8BB395A}"/>
    <cellStyle name="20% - Акцент5 34 3" xfId="3163" xr:uid="{00000000-0005-0000-0000-000096060000}"/>
    <cellStyle name="20% - Акцент5 34 3 2" xfId="5131" xr:uid="{00000000-0005-0000-0000-000097060000}"/>
    <cellStyle name="20% - Акцент5 34 3 2 2" xfId="9067" xr:uid="{AB78E046-DA4F-44A7-8718-8611DDCCE187}"/>
    <cellStyle name="20% - Акцент5 34 3 3" xfId="7099" xr:uid="{9D64FECA-581D-478A-B01B-503FA64D4E04}"/>
    <cellStyle name="20% - Акцент5 34 4" xfId="4147" xr:uid="{00000000-0005-0000-0000-000098060000}"/>
    <cellStyle name="20% - Акцент5 34 4 2" xfId="8083" xr:uid="{E2E64915-EB2F-40FE-9F10-1A7607215E3C}"/>
    <cellStyle name="20% - Акцент5 34 5" xfId="6115" xr:uid="{04AD74B9-84DD-4845-9613-9EC2E1D80AFA}"/>
    <cellStyle name="20% - Акцент5 35" xfId="367" xr:uid="{00000000-0005-0000-0000-000099060000}"/>
    <cellStyle name="20% - Акцент5 35 2" xfId="2631" xr:uid="{00000000-0005-0000-0000-00009A060000}"/>
    <cellStyle name="20% - Акцент5 35 2 2" xfId="3656" xr:uid="{00000000-0005-0000-0000-00009B060000}"/>
    <cellStyle name="20% - Акцент5 35 2 2 2" xfId="5624" xr:uid="{00000000-0005-0000-0000-00009C060000}"/>
    <cellStyle name="20% - Акцент5 35 2 2 2 2" xfId="9560" xr:uid="{68DF845C-5FF4-46B2-82E0-E1137DB6A9CA}"/>
    <cellStyle name="20% - Акцент5 35 2 2 3" xfId="7592" xr:uid="{EEA64427-C3CE-4EFC-A36A-9078305D2DA5}"/>
    <cellStyle name="20% - Акцент5 35 2 3" xfId="4640" xr:uid="{00000000-0005-0000-0000-00009D060000}"/>
    <cellStyle name="20% - Акцент5 35 2 3 2" xfId="8576" xr:uid="{ED7F6D1B-1865-4910-BD1E-2F2CE171A3C6}"/>
    <cellStyle name="20% - Акцент5 35 2 4" xfId="6608" xr:uid="{C79F78D9-0AAA-4FA2-B80A-EBE7831196F5}"/>
    <cellStyle name="20% - Акцент5 35 3" xfId="3164" xr:uid="{00000000-0005-0000-0000-00009E060000}"/>
    <cellStyle name="20% - Акцент5 35 3 2" xfId="5132" xr:uid="{00000000-0005-0000-0000-00009F060000}"/>
    <cellStyle name="20% - Акцент5 35 3 2 2" xfId="9068" xr:uid="{08FA13BE-3B00-439F-AF0A-5D12BD69C0C1}"/>
    <cellStyle name="20% - Акцент5 35 3 3" xfId="7100" xr:uid="{F9298C2E-8C96-4F2C-97F4-C4A0A0D544DF}"/>
    <cellStyle name="20% - Акцент5 35 4" xfId="4148" xr:uid="{00000000-0005-0000-0000-0000A0060000}"/>
    <cellStyle name="20% - Акцент5 35 4 2" xfId="8084" xr:uid="{9DE0E88A-6645-41F1-A32A-C1677D3AA666}"/>
    <cellStyle name="20% - Акцент5 35 5" xfId="6116" xr:uid="{A08FDF3B-0753-4D35-975D-6E043A7C5A45}"/>
    <cellStyle name="20% - Акцент5 36" xfId="368" xr:uid="{00000000-0005-0000-0000-0000A1060000}"/>
    <cellStyle name="20% - Акцент5 36 2" xfId="2632" xr:uid="{00000000-0005-0000-0000-0000A2060000}"/>
    <cellStyle name="20% - Акцент5 36 2 2" xfId="3657" xr:uid="{00000000-0005-0000-0000-0000A3060000}"/>
    <cellStyle name="20% - Акцент5 36 2 2 2" xfId="5625" xr:uid="{00000000-0005-0000-0000-0000A4060000}"/>
    <cellStyle name="20% - Акцент5 36 2 2 2 2" xfId="9561" xr:uid="{405D90E9-DD82-4127-ACED-235BDBC63E39}"/>
    <cellStyle name="20% - Акцент5 36 2 2 3" xfId="7593" xr:uid="{29E8D24B-0351-457D-AD57-28C48C6FF91F}"/>
    <cellStyle name="20% - Акцент5 36 2 3" xfId="4641" xr:uid="{00000000-0005-0000-0000-0000A5060000}"/>
    <cellStyle name="20% - Акцент5 36 2 3 2" xfId="8577" xr:uid="{469AC4EE-7BEC-431F-A9AF-EF8A01DCAF7F}"/>
    <cellStyle name="20% - Акцент5 36 2 4" xfId="6609" xr:uid="{CA09B1BF-BC07-46A3-B58A-87368B3B8B66}"/>
    <cellStyle name="20% - Акцент5 36 3" xfId="3165" xr:uid="{00000000-0005-0000-0000-0000A6060000}"/>
    <cellStyle name="20% - Акцент5 36 3 2" xfId="5133" xr:uid="{00000000-0005-0000-0000-0000A7060000}"/>
    <cellStyle name="20% - Акцент5 36 3 2 2" xfId="9069" xr:uid="{D79E8551-574C-466E-93C4-1643CF47BA33}"/>
    <cellStyle name="20% - Акцент5 36 3 3" xfId="7101" xr:uid="{6F6BC553-3F1F-4A04-B414-B9D06E6F9A90}"/>
    <cellStyle name="20% - Акцент5 36 4" xfId="4149" xr:uid="{00000000-0005-0000-0000-0000A8060000}"/>
    <cellStyle name="20% - Акцент5 36 4 2" xfId="8085" xr:uid="{CBC032C3-626B-4142-AD53-F778D03F12B6}"/>
    <cellStyle name="20% - Акцент5 36 5" xfId="6117" xr:uid="{E5D58A53-22FB-4703-800B-AA4E0A246DF9}"/>
    <cellStyle name="20% - Акцент5 37" xfId="369" xr:uid="{00000000-0005-0000-0000-0000A9060000}"/>
    <cellStyle name="20% - Акцент5 37 2" xfId="2633" xr:uid="{00000000-0005-0000-0000-0000AA060000}"/>
    <cellStyle name="20% - Акцент5 37 2 2" xfId="3658" xr:uid="{00000000-0005-0000-0000-0000AB060000}"/>
    <cellStyle name="20% - Акцент5 37 2 2 2" xfId="5626" xr:uid="{00000000-0005-0000-0000-0000AC060000}"/>
    <cellStyle name="20% - Акцент5 37 2 2 2 2" xfId="9562" xr:uid="{96765835-DDB3-47B0-8BC4-AC60377E81B7}"/>
    <cellStyle name="20% - Акцент5 37 2 2 3" xfId="7594" xr:uid="{9B02717B-D4E6-4967-839C-83AFAE10F4B2}"/>
    <cellStyle name="20% - Акцент5 37 2 3" xfId="4642" xr:uid="{00000000-0005-0000-0000-0000AD060000}"/>
    <cellStyle name="20% - Акцент5 37 2 3 2" xfId="8578" xr:uid="{ADC79980-444A-4690-A066-46B172452C62}"/>
    <cellStyle name="20% - Акцент5 37 2 4" xfId="6610" xr:uid="{8217CFE9-C6E7-46F0-9148-941C0481DACD}"/>
    <cellStyle name="20% - Акцент5 37 3" xfId="3166" xr:uid="{00000000-0005-0000-0000-0000AE060000}"/>
    <cellStyle name="20% - Акцент5 37 3 2" xfId="5134" xr:uid="{00000000-0005-0000-0000-0000AF060000}"/>
    <cellStyle name="20% - Акцент5 37 3 2 2" xfId="9070" xr:uid="{52487503-4C19-4168-B795-3A89A463EBDA}"/>
    <cellStyle name="20% - Акцент5 37 3 3" xfId="7102" xr:uid="{EA516FAE-BDD5-4DE6-92A4-3693C1F1A56C}"/>
    <cellStyle name="20% - Акцент5 37 4" xfId="4150" xr:uid="{00000000-0005-0000-0000-0000B0060000}"/>
    <cellStyle name="20% - Акцент5 37 4 2" xfId="8086" xr:uid="{4FE365B4-0C34-4561-9327-5AE9550BD504}"/>
    <cellStyle name="20% - Акцент5 37 5" xfId="6118" xr:uid="{66AE7752-82F1-49CD-AFAC-9427FFC6B1FC}"/>
    <cellStyle name="20% - Акцент5 38" xfId="370" xr:uid="{00000000-0005-0000-0000-0000B1060000}"/>
    <cellStyle name="20% - Акцент5 38 2" xfId="2634" xr:uid="{00000000-0005-0000-0000-0000B2060000}"/>
    <cellStyle name="20% - Акцент5 38 2 2" xfId="3659" xr:uid="{00000000-0005-0000-0000-0000B3060000}"/>
    <cellStyle name="20% - Акцент5 38 2 2 2" xfId="5627" xr:uid="{00000000-0005-0000-0000-0000B4060000}"/>
    <cellStyle name="20% - Акцент5 38 2 2 2 2" xfId="9563" xr:uid="{4A03BFF2-D916-496D-B203-BEB4DE2B67B3}"/>
    <cellStyle name="20% - Акцент5 38 2 2 3" xfId="7595" xr:uid="{CA1808D5-BFC7-4DCB-9CFA-BEAD1582928E}"/>
    <cellStyle name="20% - Акцент5 38 2 3" xfId="4643" xr:uid="{00000000-0005-0000-0000-0000B5060000}"/>
    <cellStyle name="20% - Акцент5 38 2 3 2" xfId="8579" xr:uid="{DB9CC2A6-A776-43E4-973D-043535E4937B}"/>
    <cellStyle name="20% - Акцент5 38 2 4" xfId="6611" xr:uid="{86BDA67C-D219-4C7B-9D9D-2D3E310A3463}"/>
    <cellStyle name="20% - Акцент5 38 3" xfId="3167" xr:uid="{00000000-0005-0000-0000-0000B6060000}"/>
    <cellStyle name="20% - Акцент5 38 3 2" xfId="5135" xr:uid="{00000000-0005-0000-0000-0000B7060000}"/>
    <cellStyle name="20% - Акцент5 38 3 2 2" xfId="9071" xr:uid="{34F42FCA-0043-4199-A8EC-8A3CC20E3C61}"/>
    <cellStyle name="20% - Акцент5 38 3 3" xfId="7103" xr:uid="{88C6F15E-B254-4235-9E90-CE9DF9404AFC}"/>
    <cellStyle name="20% - Акцент5 38 4" xfId="4151" xr:uid="{00000000-0005-0000-0000-0000B8060000}"/>
    <cellStyle name="20% - Акцент5 38 4 2" xfId="8087" xr:uid="{06BE4D8E-9EE6-4625-9AA9-930E692230B0}"/>
    <cellStyle name="20% - Акцент5 38 5" xfId="6119" xr:uid="{F55930BF-FF61-474C-BB8F-A3470C755546}"/>
    <cellStyle name="20% - Акцент5 39" xfId="371" xr:uid="{00000000-0005-0000-0000-0000B9060000}"/>
    <cellStyle name="20% - Акцент5 39 2" xfId="2635" xr:uid="{00000000-0005-0000-0000-0000BA060000}"/>
    <cellStyle name="20% - Акцент5 39 2 2" xfId="3660" xr:uid="{00000000-0005-0000-0000-0000BB060000}"/>
    <cellStyle name="20% - Акцент5 39 2 2 2" xfId="5628" xr:uid="{00000000-0005-0000-0000-0000BC060000}"/>
    <cellStyle name="20% - Акцент5 39 2 2 2 2" xfId="9564" xr:uid="{0A9C2948-1624-49E8-AE81-1BAA0662DEBA}"/>
    <cellStyle name="20% - Акцент5 39 2 2 3" xfId="7596" xr:uid="{1C468E81-F980-4312-B70F-B50194DB2E76}"/>
    <cellStyle name="20% - Акцент5 39 2 3" xfId="4644" xr:uid="{00000000-0005-0000-0000-0000BD060000}"/>
    <cellStyle name="20% - Акцент5 39 2 3 2" xfId="8580" xr:uid="{A3F47A3D-F5F0-408B-9401-A71C72BAF41E}"/>
    <cellStyle name="20% - Акцент5 39 2 4" xfId="6612" xr:uid="{2588EE1E-F1AB-4C1A-9AB9-99558EC6A2A2}"/>
    <cellStyle name="20% - Акцент5 39 3" xfId="3168" xr:uid="{00000000-0005-0000-0000-0000BE060000}"/>
    <cellStyle name="20% - Акцент5 39 3 2" xfId="5136" xr:uid="{00000000-0005-0000-0000-0000BF060000}"/>
    <cellStyle name="20% - Акцент5 39 3 2 2" xfId="9072" xr:uid="{3337E3E2-EB1F-406C-8D3E-EB62EEFF0E81}"/>
    <cellStyle name="20% - Акцент5 39 3 3" xfId="7104" xr:uid="{B3E039E6-CD09-494C-9180-357D1158A695}"/>
    <cellStyle name="20% - Акцент5 39 4" xfId="4152" xr:uid="{00000000-0005-0000-0000-0000C0060000}"/>
    <cellStyle name="20% - Акцент5 39 4 2" xfId="8088" xr:uid="{625954FE-3A1B-4EE5-BEC7-B76C5C457CA7}"/>
    <cellStyle name="20% - Акцент5 39 5" xfId="6120" xr:uid="{DD56305E-17C4-47F3-A722-7EB872536377}"/>
    <cellStyle name="20% - Акцент5 4" xfId="372" xr:uid="{00000000-0005-0000-0000-0000C1060000}"/>
    <cellStyle name="20% — акцент5 4" xfId="373" xr:uid="{00000000-0005-0000-0000-0000C2060000}"/>
    <cellStyle name="20% - Акцент5 4_Приложение 1" xfId="374" xr:uid="{00000000-0005-0000-0000-0000C3060000}"/>
    <cellStyle name="20% — акцент5 4_Приложение 1" xfId="375" xr:uid="{00000000-0005-0000-0000-0000C4060000}"/>
    <cellStyle name="20% - Акцент5 4_Приложение 1_1" xfId="376" xr:uid="{00000000-0005-0000-0000-0000C5060000}"/>
    <cellStyle name="20% — акцент5 4_Приложение 2" xfId="377" xr:uid="{00000000-0005-0000-0000-0000C6060000}"/>
    <cellStyle name="20% - Акцент5 4_Приложение 2_1" xfId="378" xr:uid="{00000000-0005-0000-0000-0000C7060000}"/>
    <cellStyle name="20% — акцент5 4_Стоимость" xfId="379" xr:uid="{00000000-0005-0000-0000-0000C8060000}"/>
    <cellStyle name="20% - Акцент5 4_Стоимость_1" xfId="380" xr:uid="{00000000-0005-0000-0000-0000C9060000}"/>
    <cellStyle name="20% — акцент5 4_Стоимость_1" xfId="381" xr:uid="{00000000-0005-0000-0000-0000CA060000}"/>
    <cellStyle name="20% - Акцент5 4_Стоимость_Стоимость" xfId="382" xr:uid="{00000000-0005-0000-0000-0000CB060000}"/>
    <cellStyle name="20% — акцент5 4_Стоимость_Стоимость" xfId="383" xr:uid="{00000000-0005-0000-0000-0000CC060000}"/>
    <cellStyle name="20% - Акцент5 40" xfId="384" xr:uid="{00000000-0005-0000-0000-0000CD060000}"/>
    <cellStyle name="20% - Акцент5 40 2" xfId="2636" xr:uid="{00000000-0005-0000-0000-0000CE060000}"/>
    <cellStyle name="20% - Акцент5 40 2 2" xfId="3661" xr:uid="{00000000-0005-0000-0000-0000CF060000}"/>
    <cellStyle name="20% - Акцент5 40 2 2 2" xfId="5629" xr:uid="{00000000-0005-0000-0000-0000D0060000}"/>
    <cellStyle name="20% - Акцент5 40 2 2 2 2" xfId="9565" xr:uid="{D9B8B50D-2329-4932-86D7-4B22CE75D6CA}"/>
    <cellStyle name="20% - Акцент5 40 2 2 3" xfId="7597" xr:uid="{401DE4FE-68F0-499D-BE0E-AE649622D06E}"/>
    <cellStyle name="20% - Акцент5 40 2 3" xfId="4645" xr:uid="{00000000-0005-0000-0000-0000D1060000}"/>
    <cellStyle name="20% - Акцент5 40 2 3 2" xfId="8581" xr:uid="{89FA2BD6-593C-4C2D-BFF7-7738B157F215}"/>
    <cellStyle name="20% - Акцент5 40 2 4" xfId="6613" xr:uid="{7A2A994F-CE72-47C9-AE19-35378FD0A17D}"/>
    <cellStyle name="20% - Акцент5 40 3" xfId="3169" xr:uid="{00000000-0005-0000-0000-0000D2060000}"/>
    <cellStyle name="20% - Акцент5 40 3 2" xfId="5137" xr:uid="{00000000-0005-0000-0000-0000D3060000}"/>
    <cellStyle name="20% - Акцент5 40 3 2 2" xfId="9073" xr:uid="{FA4581D6-88D6-4128-8485-4E13DCBEAB19}"/>
    <cellStyle name="20% - Акцент5 40 3 3" xfId="7105" xr:uid="{9808C0F1-4EC4-4134-951E-99C1EC41243C}"/>
    <cellStyle name="20% - Акцент5 40 4" xfId="4153" xr:uid="{00000000-0005-0000-0000-0000D4060000}"/>
    <cellStyle name="20% - Акцент5 40 4 2" xfId="8089" xr:uid="{17D42DA6-8C3B-4054-82B8-5CAF7B16D0A2}"/>
    <cellStyle name="20% - Акцент5 40 5" xfId="6121" xr:uid="{8FBE078A-6AEE-4959-B7A3-1A4AA950F2D0}"/>
    <cellStyle name="20% - Акцент5 41" xfId="385" xr:uid="{00000000-0005-0000-0000-0000D5060000}"/>
    <cellStyle name="20% - Акцент5 41 2" xfId="2637" xr:uid="{00000000-0005-0000-0000-0000D6060000}"/>
    <cellStyle name="20% - Акцент5 41 2 2" xfId="3662" xr:uid="{00000000-0005-0000-0000-0000D7060000}"/>
    <cellStyle name="20% - Акцент5 41 2 2 2" xfId="5630" xr:uid="{00000000-0005-0000-0000-0000D8060000}"/>
    <cellStyle name="20% - Акцент5 41 2 2 2 2" xfId="9566" xr:uid="{F5898AA6-49E3-4E83-B11C-0F921B2207AB}"/>
    <cellStyle name="20% - Акцент5 41 2 2 3" xfId="7598" xr:uid="{E5C34AA6-0FEC-4144-84F8-F318C9B1CAA6}"/>
    <cellStyle name="20% - Акцент5 41 2 3" xfId="4646" xr:uid="{00000000-0005-0000-0000-0000D9060000}"/>
    <cellStyle name="20% - Акцент5 41 2 3 2" xfId="8582" xr:uid="{B38995A5-B711-4324-A7C8-50334424179C}"/>
    <cellStyle name="20% - Акцент5 41 2 4" xfId="6614" xr:uid="{BF4E72E6-2FEB-4410-8422-2D71AA5FED67}"/>
    <cellStyle name="20% - Акцент5 41 3" xfId="3170" xr:uid="{00000000-0005-0000-0000-0000DA060000}"/>
    <cellStyle name="20% - Акцент5 41 3 2" xfId="5138" xr:uid="{00000000-0005-0000-0000-0000DB060000}"/>
    <cellStyle name="20% - Акцент5 41 3 2 2" xfId="9074" xr:uid="{84C275D7-262A-42E7-9255-DF07FCCB6133}"/>
    <cellStyle name="20% - Акцент5 41 3 3" xfId="7106" xr:uid="{02483C81-6F5C-41B2-9D7B-8B6600FBD181}"/>
    <cellStyle name="20% - Акцент5 41 4" xfId="4154" xr:uid="{00000000-0005-0000-0000-0000DC060000}"/>
    <cellStyle name="20% - Акцент5 41 4 2" xfId="8090" xr:uid="{FEA9244F-6D5C-4312-B081-281CA63239B1}"/>
    <cellStyle name="20% - Акцент5 41 5" xfId="6122" xr:uid="{7684B669-0338-4100-BE0F-75C7782551A9}"/>
    <cellStyle name="20% - Акцент5 42" xfId="386" xr:uid="{00000000-0005-0000-0000-0000DD060000}"/>
    <cellStyle name="20% - Акцент5 42 2" xfId="2638" xr:uid="{00000000-0005-0000-0000-0000DE060000}"/>
    <cellStyle name="20% - Акцент5 42 2 2" xfId="3663" xr:uid="{00000000-0005-0000-0000-0000DF060000}"/>
    <cellStyle name="20% - Акцент5 42 2 2 2" xfId="5631" xr:uid="{00000000-0005-0000-0000-0000E0060000}"/>
    <cellStyle name="20% - Акцент5 42 2 2 2 2" xfId="9567" xr:uid="{59D76CFA-AD00-4021-B578-A76F038D9FC3}"/>
    <cellStyle name="20% - Акцент5 42 2 2 3" xfId="7599" xr:uid="{8003F237-43EC-4671-B60B-FCA1991DB05C}"/>
    <cellStyle name="20% - Акцент5 42 2 3" xfId="4647" xr:uid="{00000000-0005-0000-0000-0000E1060000}"/>
    <cellStyle name="20% - Акцент5 42 2 3 2" xfId="8583" xr:uid="{4E12ACCE-741B-40E5-AD08-3457981DC606}"/>
    <cellStyle name="20% - Акцент5 42 2 4" xfId="6615" xr:uid="{C325CF7E-E7A4-4B34-90AD-4C7A4A4E1436}"/>
    <cellStyle name="20% - Акцент5 42 3" xfId="3171" xr:uid="{00000000-0005-0000-0000-0000E2060000}"/>
    <cellStyle name="20% - Акцент5 42 3 2" xfId="5139" xr:uid="{00000000-0005-0000-0000-0000E3060000}"/>
    <cellStyle name="20% - Акцент5 42 3 2 2" xfId="9075" xr:uid="{D28CA009-9941-42C8-9B71-E34765792483}"/>
    <cellStyle name="20% - Акцент5 42 3 3" xfId="7107" xr:uid="{E644BC27-CAFD-4174-AB30-B3416FBE4A93}"/>
    <cellStyle name="20% - Акцент5 42 4" xfId="4155" xr:uid="{00000000-0005-0000-0000-0000E4060000}"/>
    <cellStyle name="20% - Акцент5 42 4 2" xfId="8091" xr:uid="{AEC65859-CCEC-4D88-A32B-0F38807EE98C}"/>
    <cellStyle name="20% - Акцент5 42 5" xfId="6123" xr:uid="{9CCB9584-732A-4D8A-B217-FC6020A26C40}"/>
    <cellStyle name="20% - Акцент5 43" xfId="387" xr:uid="{00000000-0005-0000-0000-0000E5060000}"/>
    <cellStyle name="20% - Акцент5 43 2" xfId="2639" xr:uid="{00000000-0005-0000-0000-0000E6060000}"/>
    <cellStyle name="20% - Акцент5 43 2 2" xfId="3664" xr:uid="{00000000-0005-0000-0000-0000E7060000}"/>
    <cellStyle name="20% - Акцент5 43 2 2 2" xfId="5632" xr:uid="{00000000-0005-0000-0000-0000E8060000}"/>
    <cellStyle name="20% - Акцент5 43 2 2 2 2" xfId="9568" xr:uid="{385BFDE4-45E5-4BAD-B8EE-D906846BB769}"/>
    <cellStyle name="20% - Акцент5 43 2 2 3" xfId="7600" xr:uid="{8AEDB6EA-13FE-467C-94AD-072F030F102B}"/>
    <cellStyle name="20% - Акцент5 43 2 3" xfId="4648" xr:uid="{00000000-0005-0000-0000-0000E9060000}"/>
    <cellStyle name="20% - Акцент5 43 2 3 2" xfId="8584" xr:uid="{53F8FD4C-1142-471A-94E3-CCF7A6531BF4}"/>
    <cellStyle name="20% - Акцент5 43 2 4" xfId="6616" xr:uid="{502B88FC-67F9-4A82-9627-46928EC1E6EB}"/>
    <cellStyle name="20% - Акцент5 43 3" xfId="3172" xr:uid="{00000000-0005-0000-0000-0000EA060000}"/>
    <cellStyle name="20% - Акцент5 43 3 2" xfId="5140" xr:uid="{00000000-0005-0000-0000-0000EB060000}"/>
    <cellStyle name="20% - Акцент5 43 3 2 2" xfId="9076" xr:uid="{7F514080-5852-4195-A77A-10C7DAD7F95B}"/>
    <cellStyle name="20% - Акцент5 43 3 3" xfId="7108" xr:uid="{71920C28-2055-4DCA-B01A-A2E97E81403C}"/>
    <cellStyle name="20% - Акцент5 43 4" xfId="4156" xr:uid="{00000000-0005-0000-0000-0000EC060000}"/>
    <cellStyle name="20% - Акцент5 43 4 2" xfId="8092" xr:uid="{361354FE-6DCC-4016-8BCB-402CFDC8E936}"/>
    <cellStyle name="20% - Акцент5 43 5" xfId="6124" xr:uid="{881D0CDA-1581-4A87-AA74-1DFC8AA99D5B}"/>
    <cellStyle name="20% - Акцент5 44" xfId="388" xr:uid="{00000000-0005-0000-0000-0000ED060000}"/>
    <cellStyle name="20% - Акцент5 44 2" xfId="2640" xr:uid="{00000000-0005-0000-0000-0000EE060000}"/>
    <cellStyle name="20% - Акцент5 44 2 2" xfId="3665" xr:uid="{00000000-0005-0000-0000-0000EF060000}"/>
    <cellStyle name="20% - Акцент5 44 2 2 2" xfId="5633" xr:uid="{00000000-0005-0000-0000-0000F0060000}"/>
    <cellStyle name="20% - Акцент5 44 2 2 2 2" xfId="9569" xr:uid="{6824A91C-83F3-4529-A6BA-278EE527CA26}"/>
    <cellStyle name="20% - Акцент5 44 2 2 3" xfId="7601" xr:uid="{6ACA4710-6E29-471D-AE05-A21A82AE994A}"/>
    <cellStyle name="20% - Акцент5 44 2 3" xfId="4649" xr:uid="{00000000-0005-0000-0000-0000F1060000}"/>
    <cellStyle name="20% - Акцент5 44 2 3 2" xfId="8585" xr:uid="{5AD292A0-63B6-4CC0-953D-7C721DB29B4A}"/>
    <cellStyle name="20% - Акцент5 44 2 4" xfId="6617" xr:uid="{25A4BB3C-ABCA-4187-A537-9F8AFBE6457C}"/>
    <cellStyle name="20% - Акцент5 44 3" xfId="3173" xr:uid="{00000000-0005-0000-0000-0000F2060000}"/>
    <cellStyle name="20% - Акцент5 44 3 2" xfId="5141" xr:uid="{00000000-0005-0000-0000-0000F3060000}"/>
    <cellStyle name="20% - Акцент5 44 3 2 2" xfId="9077" xr:uid="{A8EB2180-82E9-4BF5-934D-F46E399DD335}"/>
    <cellStyle name="20% - Акцент5 44 3 3" xfId="7109" xr:uid="{18382464-84B9-4DE0-8D21-9A6DB9CB5375}"/>
    <cellStyle name="20% - Акцент5 44 4" xfId="4157" xr:uid="{00000000-0005-0000-0000-0000F4060000}"/>
    <cellStyle name="20% - Акцент5 44 4 2" xfId="8093" xr:uid="{7D45B42F-C709-4C4B-AA7F-EF03080872AE}"/>
    <cellStyle name="20% - Акцент5 44 5" xfId="6125" xr:uid="{158CA4E4-5490-4061-82CC-BF1A5B30E934}"/>
    <cellStyle name="20% - Акцент5 45" xfId="389" xr:uid="{00000000-0005-0000-0000-0000F5060000}"/>
    <cellStyle name="20% - Акцент5 45 2" xfId="2641" xr:uid="{00000000-0005-0000-0000-0000F6060000}"/>
    <cellStyle name="20% - Акцент5 45 2 2" xfId="3666" xr:uid="{00000000-0005-0000-0000-0000F7060000}"/>
    <cellStyle name="20% - Акцент5 45 2 2 2" xfId="5634" xr:uid="{00000000-0005-0000-0000-0000F8060000}"/>
    <cellStyle name="20% - Акцент5 45 2 2 2 2" xfId="9570" xr:uid="{1B02D5D6-192D-4706-97EE-A391449FF1BD}"/>
    <cellStyle name="20% - Акцент5 45 2 2 3" xfId="7602" xr:uid="{921F0330-6C6E-400F-92DC-9FA27C3EEF5F}"/>
    <cellStyle name="20% - Акцент5 45 2 3" xfId="4650" xr:uid="{00000000-0005-0000-0000-0000F9060000}"/>
    <cellStyle name="20% - Акцент5 45 2 3 2" xfId="8586" xr:uid="{214096B7-A9BA-4BCC-A3B2-8655AC0BE485}"/>
    <cellStyle name="20% - Акцент5 45 2 4" xfId="6618" xr:uid="{AF5104A2-9BD8-49AF-B119-81DB7D60B062}"/>
    <cellStyle name="20% - Акцент5 45 3" xfId="3174" xr:uid="{00000000-0005-0000-0000-0000FA060000}"/>
    <cellStyle name="20% - Акцент5 45 3 2" xfId="5142" xr:uid="{00000000-0005-0000-0000-0000FB060000}"/>
    <cellStyle name="20% - Акцент5 45 3 2 2" xfId="9078" xr:uid="{2C6D0A27-C86E-45E2-B391-FBDCE02282B6}"/>
    <cellStyle name="20% - Акцент5 45 3 3" xfId="7110" xr:uid="{91FCD679-C6C6-41E9-B9D0-7B7F998176F0}"/>
    <cellStyle name="20% - Акцент5 45 4" xfId="4158" xr:uid="{00000000-0005-0000-0000-0000FC060000}"/>
    <cellStyle name="20% - Акцент5 45 4 2" xfId="8094" xr:uid="{D0F121AF-D178-4525-BEEC-336C09B8392E}"/>
    <cellStyle name="20% - Акцент5 45 5" xfId="6126" xr:uid="{3C6AC205-8DC7-4F8B-97FE-6731436F4409}"/>
    <cellStyle name="20% - Акцент5 5" xfId="390" xr:uid="{00000000-0005-0000-0000-0000FD060000}"/>
    <cellStyle name="20% - Акцент5 5 2" xfId="2642" xr:uid="{00000000-0005-0000-0000-0000FE060000}"/>
    <cellStyle name="20% - Акцент5 5 2 2" xfId="3667" xr:uid="{00000000-0005-0000-0000-0000FF060000}"/>
    <cellStyle name="20% - Акцент5 5 2 2 2" xfId="5635" xr:uid="{00000000-0005-0000-0000-000000070000}"/>
    <cellStyle name="20% - Акцент5 5 2 2 2 2" xfId="9571" xr:uid="{EC350BBC-829E-4E18-9BDC-54244283727E}"/>
    <cellStyle name="20% - Акцент5 5 2 2 3" xfId="7603" xr:uid="{9A75F399-D886-498B-81E6-2CAEFAD97310}"/>
    <cellStyle name="20% - Акцент5 5 2 3" xfId="4651" xr:uid="{00000000-0005-0000-0000-000001070000}"/>
    <cellStyle name="20% - Акцент5 5 2 3 2" xfId="8587" xr:uid="{63145D25-66D4-48CD-960D-5366DACC3DC8}"/>
    <cellStyle name="20% - Акцент5 5 2 4" xfId="6619" xr:uid="{E601E211-2A2D-4C4C-BD35-81AA61DE6C06}"/>
    <cellStyle name="20% - Акцент5 5 3" xfId="3175" xr:uid="{00000000-0005-0000-0000-000002070000}"/>
    <cellStyle name="20% - Акцент5 5 3 2" xfId="5143" xr:uid="{00000000-0005-0000-0000-000003070000}"/>
    <cellStyle name="20% - Акцент5 5 3 2 2" xfId="9079" xr:uid="{B9EE00A4-123A-4AFE-B8A0-793564AAC809}"/>
    <cellStyle name="20% - Акцент5 5 3 3" xfId="7111" xr:uid="{80F13722-8592-4D6F-B9A4-71FD1A0885B7}"/>
    <cellStyle name="20% - Акцент5 5 4" xfId="4159" xr:uid="{00000000-0005-0000-0000-000004070000}"/>
    <cellStyle name="20% - Акцент5 5 4 2" xfId="8095" xr:uid="{641361DD-D2D8-48A5-979A-C11CC59A2B3F}"/>
    <cellStyle name="20% - Акцент5 5 5" xfId="6127" xr:uid="{C794E6FA-7CCD-42FF-B315-6A15925A91B7}"/>
    <cellStyle name="20% - Акцент5 6" xfId="391" xr:uid="{00000000-0005-0000-0000-000005070000}"/>
    <cellStyle name="20% - Акцент5 6 2" xfId="2643" xr:uid="{00000000-0005-0000-0000-000006070000}"/>
    <cellStyle name="20% - Акцент5 6 2 2" xfId="3668" xr:uid="{00000000-0005-0000-0000-000007070000}"/>
    <cellStyle name="20% - Акцент5 6 2 2 2" xfId="5636" xr:uid="{00000000-0005-0000-0000-000008070000}"/>
    <cellStyle name="20% - Акцент5 6 2 2 2 2" xfId="9572" xr:uid="{25E02523-E784-46E6-9190-C9D1F4A846AA}"/>
    <cellStyle name="20% - Акцент5 6 2 2 3" xfId="7604" xr:uid="{35CA8FCC-42F5-431D-98FB-D898BC6CE583}"/>
    <cellStyle name="20% - Акцент5 6 2 3" xfId="4652" xr:uid="{00000000-0005-0000-0000-000009070000}"/>
    <cellStyle name="20% - Акцент5 6 2 3 2" xfId="8588" xr:uid="{DFB751F3-1BD2-461B-B96B-631448374EC3}"/>
    <cellStyle name="20% - Акцент5 6 2 4" xfId="6620" xr:uid="{91E43CE3-B8DD-4499-9F4F-694EA3D1F336}"/>
    <cellStyle name="20% - Акцент5 6 3" xfId="3176" xr:uid="{00000000-0005-0000-0000-00000A070000}"/>
    <cellStyle name="20% - Акцент5 6 3 2" xfId="5144" xr:uid="{00000000-0005-0000-0000-00000B070000}"/>
    <cellStyle name="20% - Акцент5 6 3 2 2" xfId="9080" xr:uid="{2D5DF529-1641-4306-935A-67165B2AD49E}"/>
    <cellStyle name="20% - Акцент5 6 3 3" xfId="7112" xr:uid="{61C80EA6-6786-422C-8984-BE5253EE8E4C}"/>
    <cellStyle name="20% - Акцент5 6 4" xfId="4160" xr:uid="{00000000-0005-0000-0000-00000C070000}"/>
    <cellStyle name="20% - Акцент5 6 4 2" xfId="8096" xr:uid="{55A60A13-D50C-4466-A888-DADBBD8C0356}"/>
    <cellStyle name="20% - Акцент5 6 5" xfId="6128" xr:uid="{7B05E514-0661-4670-ACBA-DB996E676B57}"/>
    <cellStyle name="20% - Акцент5 7" xfId="392" xr:uid="{00000000-0005-0000-0000-00000D070000}"/>
    <cellStyle name="20% - Акцент5 7 2" xfId="2644" xr:uid="{00000000-0005-0000-0000-00000E070000}"/>
    <cellStyle name="20% - Акцент5 7 2 2" xfId="3669" xr:uid="{00000000-0005-0000-0000-00000F070000}"/>
    <cellStyle name="20% - Акцент5 7 2 2 2" xfId="5637" xr:uid="{00000000-0005-0000-0000-000010070000}"/>
    <cellStyle name="20% - Акцент5 7 2 2 2 2" xfId="9573" xr:uid="{54ECBB4A-96C6-43AD-AC56-8F1E7948261E}"/>
    <cellStyle name="20% - Акцент5 7 2 2 3" xfId="7605" xr:uid="{11A3BE9B-779A-464A-8382-7BB38E13C3A5}"/>
    <cellStyle name="20% - Акцент5 7 2 3" xfId="4653" xr:uid="{00000000-0005-0000-0000-000011070000}"/>
    <cellStyle name="20% - Акцент5 7 2 3 2" xfId="8589" xr:uid="{6B819A25-00A2-4483-AFEB-37E6452EC344}"/>
    <cellStyle name="20% - Акцент5 7 2 4" xfId="6621" xr:uid="{E28F6283-AB6C-4703-9BE8-DA5D998CF306}"/>
    <cellStyle name="20% - Акцент5 7 3" xfId="3177" xr:uid="{00000000-0005-0000-0000-000012070000}"/>
    <cellStyle name="20% - Акцент5 7 3 2" xfId="5145" xr:uid="{00000000-0005-0000-0000-000013070000}"/>
    <cellStyle name="20% - Акцент5 7 3 2 2" xfId="9081" xr:uid="{2544A53F-B9A1-45B4-B858-F99E6641AD0D}"/>
    <cellStyle name="20% - Акцент5 7 3 3" xfId="7113" xr:uid="{D10E4402-97B6-40B6-AB8B-013EC6290A80}"/>
    <cellStyle name="20% - Акцент5 7 4" xfId="4161" xr:uid="{00000000-0005-0000-0000-000014070000}"/>
    <cellStyle name="20% - Акцент5 7 4 2" xfId="8097" xr:uid="{B82EDF95-9A2D-499F-AD9A-EFDF05E3961B}"/>
    <cellStyle name="20% - Акцент5 7 5" xfId="6129" xr:uid="{5ECF4DDE-CCD9-4EA5-B841-FA5D3994A815}"/>
    <cellStyle name="20% - Акцент5 8" xfId="393" xr:uid="{00000000-0005-0000-0000-000015070000}"/>
    <cellStyle name="20% - Акцент5 8 2" xfId="2645" xr:uid="{00000000-0005-0000-0000-000016070000}"/>
    <cellStyle name="20% - Акцент5 8 2 2" xfId="3670" xr:uid="{00000000-0005-0000-0000-000017070000}"/>
    <cellStyle name="20% - Акцент5 8 2 2 2" xfId="5638" xr:uid="{00000000-0005-0000-0000-000018070000}"/>
    <cellStyle name="20% - Акцент5 8 2 2 2 2" xfId="9574" xr:uid="{409B6641-E31A-49E5-A82C-915AA96FA826}"/>
    <cellStyle name="20% - Акцент5 8 2 2 3" xfId="7606" xr:uid="{C2F004F1-8D5A-4C36-9979-6A4A823D0CF8}"/>
    <cellStyle name="20% - Акцент5 8 2 3" xfId="4654" xr:uid="{00000000-0005-0000-0000-000019070000}"/>
    <cellStyle name="20% - Акцент5 8 2 3 2" xfId="8590" xr:uid="{26E44B71-81EC-425B-BF4B-E506CF4D80F0}"/>
    <cellStyle name="20% - Акцент5 8 2 4" xfId="6622" xr:uid="{FB874C5A-A1FF-4948-9108-1C9589C55918}"/>
    <cellStyle name="20% - Акцент5 8 3" xfId="3178" xr:uid="{00000000-0005-0000-0000-00001A070000}"/>
    <cellStyle name="20% - Акцент5 8 3 2" xfId="5146" xr:uid="{00000000-0005-0000-0000-00001B070000}"/>
    <cellStyle name="20% - Акцент5 8 3 2 2" xfId="9082" xr:uid="{DECDA3F4-5EDD-4845-A7C1-A23AC5C3153A}"/>
    <cellStyle name="20% - Акцент5 8 3 3" xfId="7114" xr:uid="{2D06DC18-B0E2-4AAB-97A1-A2E7D0405116}"/>
    <cellStyle name="20% - Акцент5 8 4" xfId="4162" xr:uid="{00000000-0005-0000-0000-00001C070000}"/>
    <cellStyle name="20% - Акцент5 8 4 2" xfId="8098" xr:uid="{AB767150-BEAB-41A0-AB55-B38DEF4D5860}"/>
    <cellStyle name="20% - Акцент5 8 5" xfId="6130" xr:uid="{1BCD81FD-D9AF-4DCF-9A72-3601B0D5EDA0}"/>
    <cellStyle name="20% - Акцент5 9" xfId="394" xr:uid="{00000000-0005-0000-0000-00001D070000}"/>
    <cellStyle name="20% - Акцент5 9 2" xfId="2646" xr:uid="{00000000-0005-0000-0000-00001E070000}"/>
    <cellStyle name="20% - Акцент5 9 2 2" xfId="3671" xr:uid="{00000000-0005-0000-0000-00001F070000}"/>
    <cellStyle name="20% - Акцент5 9 2 2 2" xfId="5639" xr:uid="{00000000-0005-0000-0000-000020070000}"/>
    <cellStyle name="20% - Акцент5 9 2 2 2 2" xfId="9575" xr:uid="{E1F0FD14-F35F-438A-9F35-A2A5C9971219}"/>
    <cellStyle name="20% - Акцент5 9 2 2 3" xfId="7607" xr:uid="{D8D4BF7A-C0ED-4F9D-87BE-D703FB6B3BA1}"/>
    <cellStyle name="20% - Акцент5 9 2 3" xfId="4655" xr:uid="{00000000-0005-0000-0000-000021070000}"/>
    <cellStyle name="20% - Акцент5 9 2 3 2" xfId="8591" xr:uid="{DE698ADD-4986-4EFA-A240-F0D904DE018C}"/>
    <cellStyle name="20% - Акцент5 9 2 4" xfId="6623" xr:uid="{A00DA557-5171-4491-9A98-1A77AFD926BC}"/>
    <cellStyle name="20% - Акцент5 9 3" xfId="3179" xr:uid="{00000000-0005-0000-0000-000022070000}"/>
    <cellStyle name="20% - Акцент5 9 3 2" xfId="5147" xr:uid="{00000000-0005-0000-0000-000023070000}"/>
    <cellStyle name="20% - Акцент5 9 3 2 2" xfId="9083" xr:uid="{E83AF0A9-09D6-41AA-8366-01C9134DE4E8}"/>
    <cellStyle name="20% - Акцент5 9 3 3" xfId="7115" xr:uid="{DA4773A6-9F48-4522-9339-A23B53438E57}"/>
    <cellStyle name="20% - Акцент5 9 4" xfId="4163" xr:uid="{00000000-0005-0000-0000-000024070000}"/>
    <cellStyle name="20% - Акцент5 9 4 2" xfId="8099" xr:uid="{9301AD39-8D54-4688-810C-599864845991}"/>
    <cellStyle name="20% - Акцент5 9 5" xfId="6131" xr:uid="{3FC4A694-B4B5-4F96-8EFC-27F564268F01}"/>
    <cellStyle name="20% — акцент5_Стоимость" xfId="395" xr:uid="{00000000-0005-0000-0000-000025070000}"/>
    <cellStyle name="20% — акцент6" xfId="396" xr:uid="{00000000-0005-0000-0000-000026070000}"/>
    <cellStyle name="20% - Акцент6 10" xfId="397" xr:uid="{00000000-0005-0000-0000-000027070000}"/>
    <cellStyle name="20% - Акцент6 10 2" xfId="2647" xr:uid="{00000000-0005-0000-0000-000028070000}"/>
    <cellStyle name="20% - Акцент6 10 2 2" xfId="3672" xr:uid="{00000000-0005-0000-0000-000029070000}"/>
    <cellStyle name="20% - Акцент6 10 2 2 2" xfId="5640" xr:uid="{00000000-0005-0000-0000-00002A070000}"/>
    <cellStyle name="20% - Акцент6 10 2 2 2 2" xfId="9576" xr:uid="{94B6F5F2-02BF-4A28-B6C1-40A284AE5E32}"/>
    <cellStyle name="20% - Акцент6 10 2 2 3" xfId="7608" xr:uid="{47AD772D-8DFE-4CCB-A48F-900B95E545C1}"/>
    <cellStyle name="20% - Акцент6 10 2 3" xfId="4656" xr:uid="{00000000-0005-0000-0000-00002B070000}"/>
    <cellStyle name="20% - Акцент6 10 2 3 2" xfId="8592" xr:uid="{2BEA95F7-7EC5-43F4-B824-6D440849B612}"/>
    <cellStyle name="20% - Акцент6 10 2 4" xfId="6624" xr:uid="{E3ECE258-B846-473A-9DC3-D5A74BFA8886}"/>
    <cellStyle name="20% - Акцент6 10 3" xfId="3180" xr:uid="{00000000-0005-0000-0000-00002C070000}"/>
    <cellStyle name="20% - Акцент6 10 3 2" xfId="5148" xr:uid="{00000000-0005-0000-0000-00002D070000}"/>
    <cellStyle name="20% - Акцент6 10 3 2 2" xfId="9084" xr:uid="{2584D41A-B2FF-4D57-B77B-BF056FC63091}"/>
    <cellStyle name="20% - Акцент6 10 3 3" xfId="7116" xr:uid="{EC0D3178-9A77-4DBF-A7CA-03C86BDDEDA8}"/>
    <cellStyle name="20% - Акцент6 10 4" xfId="4164" xr:uid="{00000000-0005-0000-0000-00002E070000}"/>
    <cellStyle name="20% - Акцент6 10 4 2" xfId="8100" xr:uid="{95BEDA8A-1B8C-46B0-9E46-95BC9EDD1CC8}"/>
    <cellStyle name="20% - Акцент6 10 5" xfId="6132" xr:uid="{B62A525A-4E27-44AB-A2C2-583C6F1AC0DE}"/>
    <cellStyle name="20% - Акцент6 11" xfId="398" xr:uid="{00000000-0005-0000-0000-00002F070000}"/>
    <cellStyle name="20% - Акцент6 11 2" xfId="2648" xr:uid="{00000000-0005-0000-0000-000030070000}"/>
    <cellStyle name="20% - Акцент6 11 2 2" xfId="3673" xr:uid="{00000000-0005-0000-0000-000031070000}"/>
    <cellStyle name="20% - Акцент6 11 2 2 2" xfId="5641" xr:uid="{00000000-0005-0000-0000-000032070000}"/>
    <cellStyle name="20% - Акцент6 11 2 2 2 2" xfId="9577" xr:uid="{9D5567BA-D036-459F-A64C-8C3D97C1DEAB}"/>
    <cellStyle name="20% - Акцент6 11 2 2 3" xfId="7609" xr:uid="{21439E95-E839-4A45-841A-7CE9B6E4A2C3}"/>
    <cellStyle name="20% - Акцент6 11 2 3" xfId="4657" xr:uid="{00000000-0005-0000-0000-000033070000}"/>
    <cellStyle name="20% - Акцент6 11 2 3 2" xfId="8593" xr:uid="{2D6EC18D-ECF9-4FCE-9F16-C60EABE3CCC8}"/>
    <cellStyle name="20% - Акцент6 11 2 4" xfId="6625" xr:uid="{C247D5D0-CB1B-4A8A-A24A-3185576D28CC}"/>
    <cellStyle name="20% - Акцент6 11 3" xfId="3181" xr:uid="{00000000-0005-0000-0000-000034070000}"/>
    <cellStyle name="20% - Акцент6 11 3 2" xfId="5149" xr:uid="{00000000-0005-0000-0000-000035070000}"/>
    <cellStyle name="20% - Акцент6 11 3 2 2" xfId="9085" xr:uid="{F3C0EB30-88F1-4A15-9E8F-47DFC08537C6}"/>
    <cellStyle name="20% - Акцент6 11 3 3" xfId="7117" xr:uid="{481B981A-06C6-41D1-8C51-69A482F1A9C2}"/>
    <cellStyle name="20% - Акцент6 11 4" xfId="4165" xr:uid="{00000000-0005-0000-0000-000036070000}"/>
    <cellStyle name="20% - Акцент6 11 4 2" xfId="8101" xr:uid="{B2EB4994-FD55-4241-8D67-E56FE3A8BB4E}"/>
    <cellStyle name="20% - Акцент6 11 5" xfId="6133" xr:uid="{A7D0B27B-B819-466D-83C7-AED3D3633B63}"/>
    <cellStyle name="20% - Акцент6 12" xfId="399" xr:uid="{00000000-0005-0000-0000-000037070000}"/>
    <cellStyle name="20% - Акцент6 12 2" xfId="2649" xr:uid="{00000000-0005-0000-0000-000038070000}"/>
    <cellStyle name="20% - Акцент6 12 2 2" xfId="3674" xr:uid="{00000000-0005-0000-0000-000039070000}"/>
    <cellStyle name="20% - Акцент6 12 2 2 2" xfId="5642" xr:uid="{00000000-0005-0000-0000-00003A070000}"/>
    <cellStyle name="20% - Акцент6 12 2 2 2 2" xfId="9578" xr:uid="{48ADF221-72A3-44F5-A6B3-DBE7E66E8AE0}"/>
    <cellStyle name="20% - Акцент6 12 2 2 3" xfId="7610" xr:uid="{6E1F5175-BFFB-413A-A50D-9631E21329DE}"/>
    <cellStyle name="20% - Акцент6 12 2 3" xfId="4658" xr:uid="{00000000-0005-0000-0000-00003B070000}"/>
    <cellStyle name="20% - Акцент6 12 2 3 2" xfId="8594" xr:uid="{59BEE69B-87C5-4C2E-80E8-33EBF8DD643B}"/>
    <cellStyle name="20% - Акцент6 12 2 4" xfId="6626" xr:uid="{BA7EBC6F-F145-4438-81E3-7D0FB978A24C}"/>
    <cellStyle name="20% - Акцент6 12 3" xfId="3182" xr:uid="{00000000-0005-0000-0000-00003C070000}"/>
    <cellStyle name="20% - Акцент6 12 3 2" xfId="5150" xr:uid="{00000000-0005-0000-0000-00003D070000}"/>
    <cellStyle name="20% - Акцент6 12 3 2 2" xfId="9086" xr:uid="{FBA3DB43-D86E-491E-80F8-93C6FE4AF1F8}"/>
    <cellStyle name="20% - Акцент6 12 3 3" xfId="7118" xr:uid="{B5667F19-27F0-4D45-AA0D-E8128B39D70E}"/>
    <cellStyle name="20% - Акцент6 12 4" xfId="4166" xr:uid="{00000000-0005-0000-0000-00003E070000}"/>
    <cellStyle name="20% - Акцент6 12 4 2" xfId="8102" xr:uid="{DD3BD01D-AFAD-45B7-BE9F-B99DD22C70E6}"/>
    <cellStyle name="20% - Акцент6 12 5" xfId="6134" xr:uid="{9BFB6C06-858C-4490-81C0-23022613EF89}"/>
    <cellStyle name="20% - Акцент6 13" xfId="400" xr:uid="{00000000-0005-0000-0000-00003F070000}"/>
    <cellStyle name="20% - Акцент6 13 2" xfId="2650" xr:uid="{00000000-0005-0000-0000-000040070000}"/>
    <cellStyle name="20% - Акцент6 13 2 2" xfId="3675" xr:uid="{00000000-0005-0000-0000-000041070000}"/>
    <cellStyle name="20% - Акцент6 13 2 2 2" xfId="5643" xr:uid="{00000000-0005-0000-0000-000042070000}"/>
    <cellStyle name="20% - Акцент6 13 2 2 2 2" xfId="9579" xr:uid="{FCB18496-390A-420F-9720-B54310A8BC71}"/>
    <cellStyle name="20% - Акцент6 13 2 2 3" xfId="7611" xr:uid="{9BCD03F6-8556-4FCB-9159-5BB8379D0D0F}"/>
    <cellStyle name="20% - Акцент6 13 2 3" xfId="4659" xr:uid="{00000000-0005-0000-0000-000043070000}"/>
    <cellStyle name="20% - Акцент6 13 2 3 2" xfId="8595" xr:uid="{F625FFC7-8484-46C5-82DA-691FA5476E75}"/>
    <cellStyle name="20% - Акцент6 13 2 4" xfId="6627" xr:uid="{E9BBE461-FF15-42B7-9972-2DF3E9402C6B}"/>
    <cellStyle name="20% - Акцент6 13 3" xfId="3183" xr:uid="{00000000-0005-0000-0000-000044070000}"/>
    <cellStyle name="20% - Акцент6 13 3 2" xfId="5151" xr:uid="{00000000-0005-0000-0000-000045070000}"/>
    <cellStyle name="20% - Акцент6 13 3 2 2" xfId="9087" xr:uid="{51C09CCE-4148-4809-A9EF-EAF007825C79}"/>
    <cellStyle name="20% - Акцент6 13 3 3" xfId="7119" xr:uid="{DF3E1BA2-CC81-4DE6-9025-3E26CD39C124}"/>
    <cellStyle name="20% - Акцент6 13 4" xfId="4167" xr:uid="{00000000-0005-0000-0000-000046070000}"/>
    <cellStyle name="20% - Акцент6 13 4 2" xfId="8103" xr:uid="{8575BDC2-7D7E-47B6-8803-38E1FE870F5F}"/>
    <cellStyle name="20% - Акцент6 13 5" xfId="6135" xr:uid="{B03C8086-960A-40BE-BF4B-9EAA71C5945C}"/>
    <cellStyle name="20% - Акцент6 14" xfId="401" xr:uid="{00000000-0005-0000-0000-000047070000}"/>
    <cellStyle name="20% - Акцент6 14 2" xfId="2651" xr:uid="{00000000-0005-0000-0000-000048070000}"/>
    <cellStyle name="20% - Акцент6 14 2 2" xfId="3676" xr:uid="{00000000-0005-0000-0000-000049070000}"/>
    <cellStyle name="20% - Акцент6 14 2 2 2" xfId="5644" xr:uid="{00000000-0005-0000-0000-00004A070000}"/>
    <cellStyle name="20% - Акцент6 14 2 2 2 2" xfId="9580" xr:uid="{1BE0545E-631B-4702-839D-3F85C4AFE27C}"/>
    <cellStyle name="20% - Акцент6 14 2 2 3" xfId="7612" xr:uid="{4B41A103-8551-4DDA-A8E4-A3B14DD13E4A}"/>
    <cellStyle name="20% - Акцент6 14 2 3" xfId="4660" xr:uid="{00000000-0005-0000-0000-00004B070000}"/>
    <cellStyle name="20% - Акцент6 14 2 3 2" xfId="8596" xr:uid="{BC4E3BE0-5035-4C3F-9329-85568D7BB766}"/>
    <cellStyle name="20% - Акцент6 14 2 4" xfId="6628" xr:uid="{7719BC23-E7B6-4A1C-97F0-A4A5BEE9B085}"/>
    <cellStyle name="20% - Акцент6 14 3" xfId="3184" xr:uid="{00000000-0005-0000-0000-00004C070000}"/>
    <cellStyle name="20% - Акцент6 14 3 2" xfId="5152" xr:uid="{00000000-0005-0000-0000-00004D070000}"/>
    <cellStyle name="20% - Акцент6 14 3 2 2" xfId="9088" xr:uid="{D7DF1462-0593-409B-88E2-3BDADF0FD939}"/>
    <cellStyle name="20% - Акцент6 14 3 3" xfId="7120" xr:uid="{844E22C2-86A4-471D-8E08-DE12DF1E8712}"/>
    <cellStyle name="20% - Акцент6 14 4" xfId="4168" xr:uid="{00000000-0005-0000-0000-00004E070000}"/>
    <cellStyle name="20% - Акцент6 14 4 2" xfId="8104" xr:uid="{7B944AD2-29E3-4D4D-8DA7-45D4DDFA24DD}"/>
    <cellStyle name="20% - Акцент6 14 5" xfId="6136" xr:uid="{772AF417-F306-4284-AE22-4764C72E1946}"/>
    <cellStyle name="20% - Акцент6 15" xfId="402" xr:uid="{00000000-0005-0000-0000-00004F070000}"/>
    <cellStyle name="20% - Акцент6 15 2" xfId="2652" xr:uid="{00000000-0005-0000-0000-000050070000}"/>
    <cellStyle name="20% - Акцент6 15 2 2" xfId="3677" xr:uid="{00000000-0005-0000-0000-000051070000}"/>
    <cellStyle name="20% - Акцент6 15 2 2 2" xfId="5645" xr:uid="{00000000-0005-0000-0000-000052070000}"/>
    <cellStyle name="20% - Акцент6 15 2 2 2 2" xfId="9581" xr:uid="{A6EF0140-B77E-43DC-8A2E-500245C4A388}"/>
    <cellStyle name="20% - Акцент6 15 2 2 3" xfId="7613" xr:uid="{15246A57-6ED1-44A8-8B54-5ED8E17DF67D}"/>
    <cellStyle name="20% - Акцент6 15 2 3" xfId="4661" xr:uid="{00000000-0005-0000-0000-000053070000}"/>
    <cellStyle name="20% - Акцент6 15 2 3 2" xfId="8597" xr:uid="{982E2C62-6C47-484C-8D66-F76CEBE9AD61}"/>
    <cellStyle name="20% - Акцент6 15 2 4" xfId="6629" xr:uid="{2AC0673D-A72F-425D-964D-F9F0557C3046}"/>
    <cellStyle name="20% - Акцент6 15 3" xfId="3185" xr:uid="{00000000-0005-0000-0000-000054070000}"/>
    <cellStyle name="20% - Акцент6 15 3 2" xfId="5153" xr:uid="{00000000-0005-0000-0000-000055070000}"/>
    <cellStyle name="20% - Акцент6 15 3 2 2" xfId="9089" xr:uid="{FE7AEC08-494A-4B85-95E3-A723D94D4316}"/>
    <cellStyle name="20% - Акцент6 15 3 3" xfId="7121" xr:uid="{0FC33103-E7DF-437A-9D9A-678BE200E74B}"/>
    <cellStyle name="20% - Акцент6 15 4" xfId="4169" xr:uid="{00000000-0005-0000-0000-000056070000}"/>
    <cellStyle name="20% - Акцент6 15 4 2" xfId="8105" xr:uid="{C4AFA335-6FA9-4387-914D-2004611C76FA}"/>
    <cellStyle name="20% - Акцент6 15 5" xfId="6137" xr:uid="{D960E61E-F586-44B8-843D-2639399A4186}"/>
    <cellStyle name="20% - Акцент6 16" xfId="403" xr:uid="{00000000-0005-0000-0000-000057070000}"/>
    <cellStyle name="20% - Акцент6 16 2" xfId="2653" xr:uid="{00000000-0005-0000-0000-000058070000}"/>
    <cellStyle name="20% - Акцент6 16 2 2" xfId="3678" xr:uid="{00000000-0005-0000-0000-000059070000}"/>
    <cellStyle name="20% - Акцент6 16 2 2 2" xfId="5646" xr:uid="{00000000-0005-0000-0000-00005A070000}"/>
    <cellStyle name="20% - Акцент6 16 2 2 2 2" xfId="9582" xr:uid="{2AC5ACB8-B778-46B2-918E-194B98402DF2}"/>
    <cellStyle name="20% - Акцент6 16 2 2 3" xfId="7614" xr:uid="{E171FC47-ED91-4E10-A806-41CA6DB238E0}"/>
    <cellStyle name="20% - Акцент6 16 2 3" xfId="4662" xr:uid="{00000000-0005-0000-0000-00005B070000}"/>
    <cellStyle name="20% - Акцент6 16 2 3 2" xfId="8598" xr:uid="{1B91CA78-7C5A-4E2A-9F69-AE85C80EE196}"/>
    <cellStyle name="20% - Акцент6 16 2 4" xfId="6630" xr:uid="{67F474FC-3F35-46CF-A7A1-07CC8FB42BC8}"/>
    <cellStyle name="20% - Акцент6 16 3" xfId="3186" xr:uid="{00000000-0005-0000-0000-00005C070000}"/>
    <cellStyle name="20% - Акцент6 16 3 2" xfId="5154" xr:uid="{00000000-0005-0000-0000-00005D070000}"/>
    <cellStyle name="20% - Акцент6 16 3 2 2" xfId="9090" xr:uid="{1D3DEA68-15F9-444D-B618-F27534898B76}"/>
    <cellStyle name="20% - Акцент6 16 3 3" xfId="7122" xr:uid="{A9E91592-3CF8-4272-982E-BB1BFC791894}"/>
    <cellStyle name="20% - Акцент6 16 4" xfId="4170" xr:uid="{00000000-0005-0000-0000-00005E070000}"/>
    <cellStyle name="20% - Акцент6 16 4 2" xfId="8106" xr:uid="{4CC5B990-C1A6-4590-BAFF-B3B720685536}"/>
    <cellStyle name="20% - Акцент6 16 5" xfId="6138" xr:uid="{4EBE0AF2-24E4-4D00-AC84-0B1C549AB5C9}"/>
    <cellStyle name="20% - Акцент6 17" xfId="404" xr:uid="{00000000-0005-0000-0000-00005F070000}"/>
    <cellStyle name="20% - Акцент6 17 2" xfId="2654" xr:uid="{00000000-0005-0000-0000-000060070000}"/>
    <cellStyle name="20% - Акцент6 17 2 2" xfId="3679" xr:uid="{00000000-0005-0000-0000-000061070000}"/>
    <cellStyle name="20% - Акцент6 17 2 2 2" xfId="5647" xr:uid="{00000000-0005-0000-0000-000062070000}"/>
    <cellStyle name="20% - Акцент6 17 2 2 2 2" xfId="9583" xr:uid="{CCE3648E-99C1-4653-A1CF-548066E6205B}"/>
    <cellStyle name="20% - Акцент6 17 2 2 3" xfId="7615" xr:uid="{93ECBC90-6909-4283-9D09-F0EA705A7D4F}"/>
    <cellStyle name="20% - Акцент6 17 2 3" xfId="4663" xr:uid="{00000000-0005-0000-0000-000063070000}"/>
    <cellStyle name="20% - Акцент6 17 2 3 2" xfId="8599" xr:uid="{B538B95C-2C6A-4A43-941E-9D7FC231A56E}"/>
    <cellStyle name="20% - Акцент6 17 2 4" xfId="6631" xr:uid="{3FDCF8CA-3316-4DBF-AB1B-445DC6CED8CF}"/>
    <cellStyle name="20% - Акцент6 17 3" xfId="3187" xr:uid="{00000000-0005-0000-0000-000064070000}"/>
    <cellStyle name="20% - Акцент6 17 3 2" xfId="5155" xr:uid="{00000000-0005-0000-0000-000065070000}"/>
    <cellStyle name="20% - Акцент6 17 3 2 2" xfId="9091" xr:uid="{2DE356C6-EB9E-4828-8D2A-8BDC0FA624B4}"/>
    <cellStyle name="20% - Акцент6 17 3 3" xfId="7123" xr:uid="{C2C5A81F-A55D-4AF9-A80A-95B47E794225}"/>
    <cellStyle name="20% - Акцент6 17 4" xfId="4171" xr:uid="{00000000-0005-0000-0000-000066070000}"/>
    <cellStyle name="20% - Акцент6 17 4 2" xfId="8107" xr:uid="{46DDC43F-AE15-43F1-B11D-6742B258F09C}"/>
    <cellStyle name="20% - Акцент6 17 5" xfId="6139" xr:uid="{40D6FB81-5657-4D84-8EBB-4C58B08DF966}"/>
    <cellStyle name="20% - Акцент6 18" xfId="405" xr:uid="{00000000-0005-0000-0000-000067070000}"/>
    <cellStyle name="20% - Акцент6 18 2" xfId="2655" xr:uid="{00000000-0005-0000-0000-000068070000}"/>
    <cellStyle name="20% - Акцент6 18 2 2" xfId="3680" xr:uid="{00000000-0005-0000-0000-000069070000}"/>
    <cellStyle name="20% - Акцент6 18 2 2 2" xfId="5648" xr:uid="{00000000-0005-0000-0000-00006A070000}"/>
    <cellStyle name="20% - Акцент6 18 2 2 2 2" xfId="9584" xr:uid="{CFE3B0D7-D41F-44EB-97AC-E738E38C8067}"/>
    <cellStyle name="20% - Акцент6 18 2 2 3" xfId="7616" xr:uid="{374B41AA-EDC1-4AEB-8959-30429D7C316E}"/>
    <cellStyle name="20% - Акцент6 18 2 3" xfId="4664" xr:uid="{00000000-0005-0000-0000-00006B070000}"/>
    <cellStyle name="20% - Акцент6 18 2 3 2" xfId="8600" xr:uid="{9F23058F-BC1E-4457-8E53-3217F070FA03}"/>
    <cellStyle name="20% - Акцент6 18 2 4" xfId="6632" xr:uid="{BB3EA7C8-15C8-48B2-846E-154B26C8611F}"/>
    <cellStyle name="20% - Акцент6 18 3" xfId="3188" xr:uid="{00000000-0005-0000-0000-00006C070000}"/>
    <cellStyle name="20% - Акцент6 18 3 2" xfId="5156" xr:uid="{00000000-0005-0000-0000-00006D070000}"/>
    <cellStyle name="20% - Акцент6 18 3 2 2" xfId="9092" xr:uid="{885623BA-1501-4D23-8C0C-BB694B067F7E}"/>
    <cellStyle name="20% - Акцент6 18 3 3" xfId="7124" xr:uid="{55FE3E3C-B6DB-44F8-A126-C992780636C7}"/>
    <cellStyle name="20% - Акцент6 18 4" xfId="4172" xr:uid="{00000000-0005-0000-0000-00006E070000}"/>
    <cellStyle name="20% - Акцент6 18 4 2" xfId="8108" xr:uid="{30DE419B-0244-48BD-9A28-76CB01727B61}"/>
    <cellStyle name="20% - Акцент6 18 5" xfId="6140" xr:uid="{8581244B-92EE-4CAF-B19F-E0CB69A72FBA}"/>
    <cellStyle name="20% - Акцент6 19" xfId="406" xr:uid="{00000000-0005-0000-0000-00006F070000}"/>
    <cellStyle name="20% - Акцент6 19 2" xfId="2656" xr:uid="{00000000-0005-0000-0000-000070070000}"/>
    <cellStyle name="20% - Акцент6 19 2 2" xfId="3681" xr:uid="{00000000-0005-0000-0000-000071070000}"/>
    <cellStyle name="20% - Акцент6 19 2 2 2" xfId="5649" xr:uid="{00000000-0005-0000-0000-000072070000}"/>
    <cellStyle name="20% - Акцент6 19 2 2 2 2" xfId="9585" xr:uid="{212D6398-09BC-4090-B40F-5907F5F01A7B}"/>
    <cellStyle name="20% - Акцент6 19 2 2 3" xfId="7617" xr:uid="{95E12F69-ACCC-4550-9E4A-A25123D4D4FC}"/>
    <cellStyle name="20% - Акцент6 19 2 3" xfId="4665" xr:uid="{00000000-0005-0000-0000-000073070000}"/>
    <cellStyle name="20% - Акцент6 19 2 3 2" xfId="8601" xr:uid="{352A13BD-3EE8-4295-86B7-F756C2F4A080}"/>
    <cellStyle name="20% - Акцент6 19 2 4" xfId="6633" xr:uid="{4FB95784-1817-44DA-9C95-2C8DFE5FCD3C}"/>
    <cellStyle name="20% - Акцент6 19 3" xfId="3189" xr:uid="{00000000-0005-0000-0000-000074070000}"/>
    <cellStyle name="20% - Акцент6 19 3 2" xfId="5157" xr:uid="{00000000-0005-0000-0000-000075070000}"/>
    <cellStyle name="20% - Акцент6 19 3 2 2" xfId="9093" xr:uid="{2EDFA381-93E9-4002-9C4A-719362E29347}"/>
    <cellStyle name="20% - Акцент6 19 3 3" xfId="7125" xr:uid="{4C9AA372-FB87-40EC-95C9-6F8F14C6C184}"/>
    <cellStyle name="20% - Акцент6 19 4" xfId="4173" xr:uid="{00000000-0005-0000-0000-000076070000}"/>
    <cellStyle name="20% - Акцент6 19 4 2" xfId="8109" xr:uid="{596B65D9-C58A-4CCA-B252-B9A4D44914A8}"/>
    <cellStyle name="20% - Акцент6 19 5" xfId="6141" xr:uid="{42132586-AA29-45A5-BED2-4FDD12EC99CA}"/>
    <cellStyle name="20% - Акцент6 2" xfId="407" xr:uid="{00000000-0005-0000-0000-000077070000}"/>
    <cellStyle name="20% — акцент6 2" xfId="408" xr:uid="{00000000-0005-0000-0000-000078070000}"/>
    <cellStyle name="20% - Акцент6 2_Приложение 1" xfId="409" xr:uid="{00000000-0005-0000-0000-000079070000}"/>
    <cellStyle name="20% — акцент6 2_Приложение 1" xfId="410" xr:uid="{00000000-0005-0000-0000-00007A070000}"/>
    <cellStyle name="20% - Акцент6 2_Приложение 1_1" xfId="411" xr:uid="{00000000-0005-0000-0000-00007B070000}"/>
    <cellStyle name="20% — акцент6 2_Приложение 2" xfId="412" xr:uid="{00000000-0005-0000-0000-00007C070000}"/>
    <cellStyle name="20% - Акцент6 2_Приложение 2_1" xfId="413" xr:uid="{00000000-0005-0000-0000-00007D070000}"/>
    <cellStyle name="20% — акцент6 2_Стоимость" xfId="414" xr:uid="{00000000-0005-0000-0000-00007E070000}"/>
    <cellStyle name="20% - Акцент6 2_Стоимость_1" xfId="415" xr:uid="{00000000-0005-0000-0000-00007F070000}"/>
    <cellStyle name="20% — акцент6 2_Стоимость_1" xfId="416" xr:uid="{00000000-0005-0000-0000-000080070000}"/>
    <cellStyle name="20% - Акцент6 2_Стоимость_Стоимость" xfId="417" xr:uid="{00000000-0005-0000-0000-000081070000}"/>
    <cellStyle name="20% — акцент6 2_Стоимость_Стоимость" xfId="418" xr:uid="{00000000-0005-0000-0000-000082070000}"/>
    <cellStyle name="20% - Акцент6 20" xfId="419" xr:uid="{00000000-0005-0000-0000-000083070000}"/>
    <cellStyle name="20% - Акцент6 20 2" xfId="2657" xr:uid="{00000000-0005-0000-0000-000084070000}"/>
    <cellStyle name="20% - Акцент6 20 2 2" xfId="3682" xr:uid="{00000000-0005-0000-0000-000085070000}"/>
    <cellStyle name="20% - Акцент6 20 2 2 2" xfId="5650" xr:uid="{00000000-0005-0000-0000-000086070000}"/>
    <cellStyle name="20% - Акцент6 20 2 2 2 2" xfId="9586" xr:uid="{CB0EA4C6-5487-40C1-B82B-299E56E2E973}"/>
    <cellStyle name="20% - Акцент6 20 2 2 3" xfId="7618" xr:uid="{BB5B2D6B-F210-4AE8-8469-861845CF8DF5}"/>
    <cellStyle name="20% - Акцент6 20 2 3" xfId="4666" xr:uid="{00000000-0005-0000-0000-000087070000}"/>
    <cellStyle name="20% - Акцент6 20 2 3 2" xfId="8602" xr:uid="{C18CF9CE-165E-4C79-8B31-6CEDE357FEDC}"/>
    <cellStyle name="20% - Акцент6 20 2 4" xfId="6634" xr:uid="{FBCF2AAF-7D15-46AF-AF92-B317787317CB}"/>
    <cellStyle name="20% - Акцент6 20 3" xfId="3190" xr:uid="{00000000-0005-0000-0000-000088070000}"/>
    <cellStyle name="20% - Акцент6 20 3 2" xfId="5158" xr:uid="{00000000-0005-0000-0000-000089070000}"/>
    <cellStyle name="20% - Акцент6 20 3 2 2" xfId="9094" xr:uid="{0B495124-5D54-4A8B-89D7-93E092A0CE0A}"/>
    <cellStyle name="20% - Акцент6 20 3 3" xfId="7126" xr:uid="{156012E7-213D-41D2-8B87-2FF6511E01CC}"/>
    <cellStyle name="20% - Акцент6 20 4" xfId="4174" xr:uid="{00000000-0005-0000-0000-00008A070000}"/>
    <cellStyle name="20% - Акцент6 20 4 2" xfId="8110" xr:uid="{5DFDFCC1-0A6C-4878-BDF6-ADB9B8E14CCC}"/>
    <cellStyle name="20% - Акцент6 20 5" xfId="6142" xr:uid="{2C1E2698-F49F-4158-A57E-3248D798D429}"/>
    <cellStyle name="20% - Акцент6 21" xfId="420" xr:uid="{00000000-0005-0000-0000-00008B070000}"/>
    <cellStyle name="20% - Акцент6 21 2" xfId="2658" xr:uid="{00000000-0005-0000-0000-00008C070000}"/>
    <cellStyle name="20% - Акцент6 21 2 2" xfId="3683" xr:uid="{00000000-0005-0000-0000-00008D070000}"/>
    <cellStyle name="20% - Акцент6 21 2 2 2" xfId="5651" xr:uid="{00000000-0005-0000-0000-00008E070000}"/>
    <cellStyle name="20% - Акцент6 21 2 2 2 2" xfId="9587" xr:uid="{F23986D5-9912-4AC3-B124-DD42D9AB345C}"/>
    <cellStyle name="20% - Акцент6 21 2 2 3" xfId="7619" xr:uid="{1CF3FE5A-DE82-491C-A70B-F7297B5879AA}"/>
    <cellStyle name="20% - Акцент6 21 2 3" xfId="4667" xr:uid="{00000000-0005-0000-0000-00008F070000}"/>
    <cellStyle name="20% - Акцент6 21 2 3 2" xfId="8603" xr:uid="{3C9577BF-EC93-42FF-B2FB-97400D951224}"/>
    <cellStyle name="20% - Акцент6 21 2 4" xfId="6635" xr:uid="{6EFF9546-591D-4EDB-8C70-6DA5FB3EFC3B}"/>
    <cellStyle name="20% - Акцент6 21 3" xfId="3191" xr:uid="{00000000-0005-0000-0000-000090070000}"/>
    <cellStyle name="20% - Акцент6 21 3 2" xfId="5159" xr:uid="{00000000-0005-0000-0000-000091070000}"/>
    <cellStyle name="20% - Акцент6 21 3 2 2" xfId="9095" xr:uid="{524EF20F-88DE-460A-B7CB-3883A923AFAB}"/>
    <cellStyle name="20% - Акцент6 21 3 3" xfId="7127" xr:uid="{F251F126-7CED-46A6-9394-F5DBFEFFEB3A}"/>
    <cellStyle name="20% - Акцент6 21 4" xfId="4175" xr:uid="{00000000-0005-0000-0000-000092070000}"/>
    <cellStyle name="20% - Акцент6 21 4 2" xfId="8111" xr:uid="{6F3CF372-0F80-48ED-BE4A-3BF2637F286A}"/>
    <cellStyle name="20% - Акцент6 21 5" xfId="6143" xr:uid="{8BD576BC-0FC0-4FFE-B8AC-AA77CD5747D7}"/>
    <cellStyle name="20% - Акцент6 22" xfId="421" xr:uid="{00000000-0005-0000-0000-000093070000}"/>
    <cellStyle name="20% - Акцент6 22 2" xfId="2659" xr:uid="{00000000-0005-0000-0000-000094070000}"/>
    <cellStyle name="20% - Акцент6 22 2 2" xfId="3684" xr:uid="{00000000-0005-0000-0000-000095070000}"/>
    <cellStyle name="20% - Акцент6 22 2 2 2" xfId="5652" xr:uid="{00000000-0005-0000-0000-000096070000}"/>
    <cellStyle name="20% - Акцент6 22 2 2 2 2" xfId="9588" xr:uid="{1A224DFA-72BE-442A-984B-8A4E599B731C}"/>
    <cellStyle name="20% - Акцент6 22 2 2 3" xfId="7620" xr:uid="{2A933B57-4130-4FF5-A2BA-8984EC21270D}"/>
    <cellStyle name="20% - Акцент6 22 2 3" xfId="4668" xr:uid="{00000000-0005-0000-0000-000097070000}"/>
    <cellStyle name="20% - Акцент6 22 2 3 2" xfId="8604" xr:uid="{994CD68D-9E56-414C-9507-F069D0856FA1}"/>
    <cellStyle name="20% - Акцент6 22 2 4" xfId="6636" xr:uid="{C1E14E74-8321-4295-8A85-91965A9C8BA5}"/>
    <cellStyle name="20% - Акцент6 22 3" xfId="3192" xr:uid="{00000000-0005-0000-0000-000098070000}"/>
    <cellStyle name="20% - Акцент6 22 3 2" xfId="5160" xr:uid="{00000000-0005-0000-0000-000099070000}"/>
    <cellStyle name="20% - Акцент6 22 3 2 2" xfId="9096" xr:uid="{BD78935E-F6E9-46A2-9075-D360710007FE}"/>
    <cellStyle name="20% - Акцент6 22 3 3" xfId="7128" xr:uid="{E5C73D4E-16FE-45B4-BE90-93A55F74815A}"/>
    <cellStyle name="20% - Акцент6 22 4" xfId="4176" xr:uid="{00000000-0005-0000-0000-00009A070000}"/>
    <cellStyle name="20% - Акцент6 22 4 2" xfId="8112" xr:uid="{BAE89517-39F2-4B3B-BD30-26A456EFA864}"/>
    <cellStyle name="20% - Акцент6 22 5" xfId="6144" xr:uid="{755CCB7F-F806-4344-A565-503762927507}"/>
    <cellStyle name="20% - Акцент6 23" xfId="422" xr:uid="{00000000-0005-0000-0000-00009B070000}"/>
    <cellStyle name="20% - Акцент6 23 2" xfId="2660" xr:uid="{00000000-0005-0000-0000-00009C070000}"/>
    <cellStyle name="20% - Акцент6 23 2 2" xfId="3685" xr:uid="{00000000-0005-0000-0000-00009D070000}"/>
    <cellStyle name="20% - Акцент6 23 2 2 2" xfId="5653" xr:uid="{00000000-0005-0000-0000-00009E070000}"/>
    <cellStyle name="20% - Акцент6 23 2 2 2 2" xfId="9589" xr:uid="{23389FD2-4416-4E00-A352-DBD6825EF481}"/>
    <cellStyle name="20% - Акцент6 23 2 2 3" xfId="7621" xr:uid="{758999EB-1AF2-451F-AF0E-3BC9A581F0B1}"/>
    <cellStyle name="20% - Акцент6 23 2 3" xfId="4669" xr:uid="{00000000-0005-0000-0000-00009F070000}"/>
    <cellStyle name="20% - Акцент6 23 2 3 2" xfId="8605" xr:uid="{57A89363-4F97-46C6-8A05-3CA4DF5ECDDE}"/>
    <cellStyle name="20% - Акцент6 23 2 4" xfId="6637" xr:uid="{020CD707-75E2-4AFA-B613-F169C1F54A46}"/>
    <cellStyle name="20% - Акцент6 23 3" xfId="3193" xr:uid="{00000000-0005-0000-0000-0000A0070000}"/>
    <cellStyle name="20% - Акцент6 23 3 2" xfId="5161" xr:uid="{00000000-0005-0000-0000-0000A1070000}"/>
    <cellStyle name="20% - Акцент6 23 3 2 2" xfId="9097" xr:uid="{D8CF2EE4-ACFC-43B3-90A7-7C2F6913B8E2}"/>
    <cellStyle name="20% - Акцент6 23 3 3" xfId="7129" xr:uid="{A763CEE2-CC13-4BD9-BECB-8F37CDFC97A4}"/>
    <cellStyle name="20% - Акцент6 23 4" xfId="4177" xr:uid="{00000000-0005-0000-0000-0000A2070000}"/>
    <cellStyle name="20% - Акцент6 23 4 2" xfId="8113" xr:uid="{4290FBB1-62EE-4839-A8CB-56DFEBEA8C06}"/>
    <cellStyle name="20% - Акцент6 23 5" xfId="6145" xr:uid="{BC78F278-61E1-4F26-B050-A30FCD4661C0}"/>
    <cellStyle name="20% - Акцент6 24" xfId="423" xr:uid="{00000000-0005-0000-0000-0000A3070000}"/>
    <cellStyle name="20% - Акцент6 24 2" xfId="2661" xr:uid="{00000000-0005-0000-0000-0000A4070000}"/>
    <cellStyle name="20% - Акцент6 24 2 2" xfId="3686" xr:uid="{00000000-0005-0000-0000-0000A5070000}"/>
    <cellStyle name="20% - Акцент6 24 2 2 2" xfId="5654" xr:uid="{00000000-0005-0000-0000-0000A6070000}"/>
    <cellStyle name="20% - Акцент6 24 2 2 2 2" xfId="9590" xr:uid="{C7BAA9AC-0222-4ED4-96DA-8911D87E1CA4}"/>
    <cellStyle name="20% - Акцент6 24 2 2 3" xfId="7622" xr:uid="{6A4F8A0C-326B-4D57-A935-87E88FEBD945}"/>
    <cellStyle name="20% - Акцент6 24 2 3" xfId="4670" xr:uid="{00000000-0005-0000-0000-0000A7070000}"/>
    <cellStyle name="20% - Акцент6 24 2 3 2" xfId="8606" xr:uid="{AB8707CD-B5E8-450B-A4D8-7C305D6E7201}"/>
    <cellStyle name="20% - Акцент6 24 2 4" xfId="6638" xr:uid="{FA2BD6EE-FF59-4350-9CD5-C3845792095F}"/>
    <cellStyle name="20% - Акцент6 24 3" xfId="3194" xr:uid="{00000000-0005-0000-0000-0000A8070000}"/>
    <cellStyle name="20% - Акцент6 24 3 2" xfId="5162" xr:uid="{00000000-0005-0000-0000-0000A9070000}"/>
    <cellStyle name="20% - Акцент6 24 3 2 2" xfId="9098" xr:uid="{9FE9424A-5F83-404C-BE68-DDEE24B6C1F0}"/>
    <cellStyle name="20% - Акцент6 24 3 3" xfId="7130" xr:uid="{2D557306-9F4A-4814-8CC3-E7F824994A97}"/>
    <cellStyle name="20% - Акцент6 24 4" xfId="4178" xr:uid="{00000000-0005-0000-0000-0000AA070000}"/>
    <cellStyle name="20% - Акцент6 24 4 2" xfId="8114" xr:uid="{3D634351-0251-4C1C-B266-B06B44B6A2FB}"/>
    <cellStyle name="20% - Акцент6 24 5" xfId="6146" xr:uid="{76B1F886-5736-4DF2-95DC-0BEFB5CE18B7}"/>
    <cellStyle name="20% - Акцент6 25" xfId="424" xr:uid="{00000000-0005-0000-0000-0000AB070000}"/>
    <cellStyle name="20% - Акцент6 25 2" xfId="2662" xr:uid="{00000000-0005-0000-0000-0000AC070000}"/>
    <cellStyle name="20% - Акцент6 25 2 2" xfId="3687" xr:uid="{00000000-0005-0000-0000-0000AD070000}"/>
    <cellStyle name="20% - Акцент6 25 2 2 2" xfId="5655" xr:uid="{00000000-0005-0000-0000-0000AE070000}"/>
    <cellStyle name="20% - Акцент6 25 2 2 2 2" xfId="9591" xr:uid="{4DB85288-AFE3-4627-89BA-AEB9DCC7C0AD}"/>
    <cellStyle name="20% - Акцент6 25 2 2 3" xfId="7623" xr:uid="{2CC3BE88-BF0C-4CE7-82B6-1E706E73E9C6}"/>
    <cellStyle name="20% - Акцент6 25 2 3" xfId="4671" xr:uid="{00000000-0005-0000-0000-0000AF070000}"/>
    <cellStyle name="20% - Акцент6 25 2 3 2" xfId="8607" xr:uid="{AA3048D3-8EA5-4189-87BD-382FBB95E19E}"/>
    <cellStyle name="20% - Акцент6 25 2 4" xfId="6639" xr:uid="{29C6E585-8367-498D-AEFC-1C8BC8D7F3CD}"/>
    <cellStyle name="20% - Акцент6 25 3" xfId="3195" xr:uid="{00000000-0005-0000-0000-0000B0070000}"/>
    <cellStyle name="20% - Акцент6 25 3 2" xfId="5163" xr:uid="{00000000-0005-0000-0000-0000B1070000}"/>
    <cellStyle name="20% - Акцент6 25 3 2 2" xfId="9099" xr:uid="{08E30AC0-63DE-4DEB-8C8E-4B4535C149FD}"/>
    <cellStyle name="20% - Акцент6 25 3 3" xfId="7131" xr:uid="{4A676582-50D8-49B0-8D9E-965C7444BFD0}"/>
    <cellStyle name="20% - Акцент6 25 4" xfId="4179" xr:uid="{00000000-0005-0000-0000-0000B2070000}"/>
    <cellStyle name="20% - Акцент6 25 4 2" xfId="8115" xr:uid="{0BCE1872-95CB-439B-B5A7-32A7678662F6}"/>
    <cellStyle name="20% - Акцент6 25 5" xfId="6147" xr:uid="{BAFFB26B-61CE-4CC5-B8E3-7B91FE4583DE}"/>
    <cellStyle name="20% - Акцент6 26" xfId="425" xr:uid="{00000000-0005-0000-0000-0000B3070000}"/>
    <cellStyle name="20% - Акцент6 26 2" xfId="2663" xr:uid="{00000000-0005-0000-0000-0000B4070000}"/>
    <cellStyle name="20% - Акцент6 26 2 2" xfId="3688" xr:uid="{00000000-0005-0000-0000-0000B5070000}"/>
    <cellStyle name="20% - Акцент6 26 2 2 2" xfId="5656" xr:uid="{00000000-0005-0000-0000-0000B6070000}"/>
    <cellStyle name="20% - Акцент6 26 2 2 2 2" xfId="9592" xr:uid="{FF3D6D03-3AB1-42C6-B74C-46C7235F493D}"/>
    <cellStyle name="20% - Акцент6 26 2 2 3" xfId="7624" xr:uid="{1AA5418A-4E25-4F5B-9318-FC9556CFF23A}"/>
    <cellStyle name="20% - Акцент6 26 2 3" xfId="4672" xr:uid="{00000000-0005-0000-0000-0000B7070000}"/>
    <cellStyle name="20% - Акцент6 26 2 3 2" xfId="8608" xr:uid="{DC65F6B0-F707-4F16-A549-C88FE020BAC2}"/>
    <cellStyle name="20% - Акцент6 26 2 4" xfId="6640" xr:uid="{80057BA4-3D6F-4A94-98F8-794825FF415F}"/>
    <cellStyle name="20% - Акцент6 26 3" xfId="3196" xr:uid="{00000000-0005-0000-0000-0000B8070000}"/>
    <cellStyle name="20% - Акцент6 26 3 2" xfId="5164" xr:uid="{00000000-0005-0000-0000-0000B9070000}"/>
    <cellStyle name="20% - Акцент6 26 3 2 2" xfId="9100" xr:uid="{84C97CE3-8222-4F91-AED3-FAD0465B5979}"/>
    <cellStyle name="20% - Акцент6 26 3 3" xfId="7132" xr:uid="{EA84892B-B07F-40D4-86A9-FE21672EC4F0}"/>
    <cellStyle name="20% - Акцент6 26 4" xfId="4180" xr:uid="{00000000-0005-0000-0000-0000BA070000}"/>
    <cellStyle name="20% - Акцент6 26 4 2" xfId="8116" xr:uid="{B8511F66-56D6-46B5-A797-D410A7323C3C}"/>
    <cellStyle name="20% - Акцент6 26 5" xfId="6148" xr:uid="{E08D8EFE-8E04-4247-AE37-4A7CAE3298FB}"/>
    <cellStyle name="20% - Акцент6 27" xfId="426" xr:uid="{00000000-0005-0000-0000-0000BB070000}"/>
    <cellStyle name="20% - Акцент6 27 2" xfId="2664" xr:uid="{00000000-0005-0000-0000-0000BC070000}"/>
    <cellStyle name="20% - Акцент6 27 2 2" xfId="3689" xr:uid="{00000000-0005-0000-0000-0000BD070000}"/>
    <cellStyle name="20% - Акцент6 27 2 2 2" xfId="5657" xr:uid="{00000000-0005-0000-0000-0000BE070000}"/>
    <cellStyle name="20% - Акцент6 27 2 2 2 2" xfId="9593" xr:uid="{BD169036-8158-4B76-95F1-133174B62B3D}"/>
    <cellStyle name="20% - Акцент6 27 2 2 3" xfId="7625" xr:uid="{654A2CBD-FCDB-4EF3-965B-3F0B09D3FC65}"/>
    <cellStyle name="20% - Акцент6 27 2 3" xfId="4673" xr:uid="{00000000-0005-0000-0000-0000BF070000}"/>
    <cellStyle name="20% - Акцент6 27 2 3 2" xfId="8609" xr:uid="{F938EE08-5555-4CE8-A348-AC6DBCBDA6E3}"/>
    <cellStyle name="20% - Акцент6 27 2 4" xfId="6641" xr:uid="{A84A647E-FFAF-4E91-908C-0FFFF6DC1C3D}"/>
    <cellStyle name="20% - Акцент6 27 3" xfId="3197" xr:uid="{00000000-0005-0000-0000-0000C0070000}"/>
    <cellStyle name="20% - Акцент6 27 3 2" xfId="5165" xr:uid="{00000000-0005-0000-0000-0000C1070000}"/>
    <cellStyle name="20% - Акцент6 27 3 2 2" xfId="9101" xr:uid="{7184EBB2-F9E3-49D3-8168-552B0EA8991E}"/>
    <cellStyle name="20% - Акцент6 27 3 3" xfId="7133" xr:uid="{043D0E02-B4A6-45E0-ABC3-9269D7C80019}"/>
    <cellStyle name="20% - Акцент6 27 4" xfId="4181" xr:uid="{00000000-0005-0000-0000-0000C2070000}"/>
    <cellStyle name="20% - Акцент6 27 4 2" xfId="8117" xr:uid="{940144F7-2657-4E5F-9C50-2E12B436A800}"/>
    <cellStyle name="20% - Акцент6 27 5" xfId="6149" xr:uid="{29CECFD5-26A1-4482-A542-3BD3E49D51BD}"/>
    <cellStyle name="20% - Акцент6 28" xfId="427" xr:uid="{00000000-0005-0000-0000-0000C3070000}"/>
    <cellStyle name="20% - Акцент6 28 2" xfId="2665" xr:uid="{00000000-0005-0000-0000-0000C4070000}"/>
    <cellStyle name="20% - Акцент6 28 2 2" xfId="3690" xr:uid="{00000000-0005-0000-0000-0000C5070000}"/>
    <cellStyle name="20% - Акцент6 28 2 2 2" xfId="5658" xr:uid="{00000000-0005-0000-0000-0000C6070000}"/>
    <cellStyle name="20% - Акцент6 28 2 2 2 2" xfId="9594" xr:uid="{E0399B10-24E3-4A80-9D31-1EC4D7A2F3BE}"/>
    <cellStyle name="20% - Акцент6 28 2 2 3" xfId="7626" xr:uid="{0F9E8057-1C12-43AB-9811-1158AE65425C}"/>
    <cellStyle name="20% - Акцент6 28 2 3" xfId="4674" xr:uid="{00000000-0005-0000-0000-0000C7070000}"/>
    <cellStyle name="20% - Акцент6 28 2 3 2" xfId="8610" xr:uid="{14ACC7A3-2427-4391-929B-DFA6D86133BE}"/>
    <cellStyle name="20% - Акцент6 28 2 4" xfId="6642" xr:uid="{DB40CBCA-DEC2-4EBD-9F2C-49AF1F6E0C2C}"/>
    <cellStyle name="20% - Акцент6 28 3" xfId="3198" xr:uid="{00000000-0005-0000-0000-0000C8070000}"/>
    <cellStyle name="20% - Акцент6 28 3 2" xfId="5166" xr:uid="{00000000-0005-0000-0000-0000C9070000}"/>
    <cellStyle name="20% - Акцент6 28 3 2 2" xfId="9102" xr:uid="{4283FCE6-E9E8-4B9E-B4EB-D64C21F65328}"/>
    <cellStyle name="20% - Акцент6 28 3 3" xfId="7134" xr:uid="{CFDBB303-82C3-4972-A055-F1378E60B3D5}"/>
    <cellStyle name="20% - Акцент6 28 4" xfId="4182" xr:uid="{00000000-0005-0000-0000-0000CA070000}"/>
    <cellStyle name="20% - Акцент6 28 4 2" xfId="8118" xr:uid="{30795819-CC06-4AC7-85F5-32B8A29539AE}"/>
    <cellStyle name="20% - Акцент6 28 5" xfId="6150" xr:uid="{46CDB819-3522-49B6-AB95-AE90D630D6FB}"/>
    <cellStyle name="20% - Акцент6 29" xfId="428" xr:uid="{00000000-0005-0000-0000-0000CB070000}"/>
    <cellStyle name="20% - Акцент6 29 2" xfId="2666" xr:uid="{00000000-0005-0000-0000-0000CC070000}"/>
    <cellStyle name="20% - Акцент6 29 2 2" xfId="3691" xr:uid="{00000000-0005-0000-0000-0000CD070000}"/>
    <cellStyle name="20% - Акцент6 29 2 2 2" xfId="5659" xr:uid="{00000000-0005-0000-0000-0000CE070000}"/>
    <cellStyle name="20% - Акцент6 29 2 2 2 2" xfId="9595" xr:uid="{189D6903-215F-41A2-9B2B-AD0AEA6B208B}"/>
    <cellStyle name="20% - Акцент6 29 2 2 3" xfId="7627" xr:uid="{954D419B-BBD6-41C4-BE0B-D89A2ACADD0D}"/>
    <cellStyle name="20% - Акцент6 29 2 3" xfId="4675" xr:uid="{00000000-0005-0000-0000-0000CF070000}"/>
    <cellStyle name="20% - Акцент6 29 2 3 2" xfId="8611" xr:uid="{0BB5E446-87CE-4682-8F4C-00492C145ED7}"/>
    <cellStyle name="20% - Акцент6 29 2 4" xfId="6643" xr:uid="{B5459527-7B0F-4863-9935-5300C1F2B389}"/>
    <cellStyle name="20% - Акцент6 29 3" xfId="3199" xr:uid="{00000000-0005-0000-0000-0000D0070000}"/>
    <cellStyle name="20% - Акцент6 29 3 2" xfId="5167" xr:uid="{00000000-0005-0000-0000-0000D1070000}"/>
    <cellStyle name="20% - Акцент6 29 3 2 2" xfId="9103" xr:uid="{30B699F9-DCF7-4FC5-BE13-8364F865825E}"/>
    <cellStyle name="20% - Акцент6 29 3 3" xfId="7135" xr:uid="{C4454970-5F3D-4D32-8225-E7F6C1E3F5B7}"/>
    <cellStyle name="20% - Акцент6 29 4" xfId="4183" xr:uid="{00000000-0005-0000-0000-0000D2070000}"/>
    <cellStyle name="20% - Акцент6 29 4 2" xfId="8119" xr:uid="{736A810F-67F1-4C20-BB89-159876F4047F}"/>
    <cellStyle name="20% - Акцент6 29 5" xfId="6151" xr:uid="{836CAC39-F004-4000-BFFC-4957BDB58619}"/>
    <cellStyle name="20% - Акцент6 3" xfId="429" xr:uid="{00000000-0005-0000-0000-0000D3070000}"/>
    <cellStyle name="20% — акцент6 3" xfId="430" xr:uid="{00000000-0005-0000-0000-0000D4070000}"/>
    <cellStyle name="20% - Акцент6 3_Приложение 1" xfId="431" xr:uid="{00000000-0005-0000-0000-0000D5070000}"/>
    <cellStyle name="20% — акцент6 3_Приложение 1" xfId="432" xr:uid="{00000000-0005-0000-0000-0000D6070000}"/>
    <cellStyle name="20% - Акцент6 3_Приложение 1_1" xfId="433" xr:uid="{00000000-0005-0000-0000-0000D7070000}"/>
    <cellStyle name="20% — акцент6 3_Приложение 2" xfId="434" xr:uid="{00000000-0005-0000-0000-0000D8070000}"/>
    <cellStyle name="20% - Акцент6 3_Приложение 2_1" xfId="435" xr:uid="{00000000-0005-0000-0000-0000D9070000}"/>
    <cellStyle name="20% — акцент6 3_Стоимость" xfId="436" xr:uid="{00000000-0005-0000-0000-0000DA070000}"/>
    <cellStyle name="20% - Акцент6 3_Стоимость_1" xfId="437" xr:uid="{00000000-0005-0000-0000-0000DB070000}"/>
    <cellStyle name="20% — акцент6 3_Стоимость_1" xfId="438" xr:uid="{00000000-0005-0000-0000-0000DC070000}"/>
    <cellStyle name="20% - Акцент6 3_Стоимость_Стоимость" xfId="439" xr:uid="{00000000-0005-0000-0000-0000DD070000}"/>
    <cellStyle name="20% — акцент6 3_Стоимость_Стоимость" xfId="440" xr:uid="{00000000-0005-0000-0000-0000DE070000}"/>
    <cellStyle name="20% - Акцент6 30" xfId="441" xr:uid="{00000000-0005-0000-0000-0000DF070000}"/>
    <cellStyle name="20% - Акцент6 30 2" xfId="2667" xr:uid="{00000000-0005-0000-0000-0000E0070000}"/>
    <cellStyle name="20% - Акцент6 30 2 2" xfId="3692" xr:uid="{00000000-0005-0000-0000-0000E1070000}"/>
    <cellStyle name="20% - Акцент6 30 2 2 2" xfId="5660" xr:uid="{00000000-0005-0000-0000-0000E2070000}"/>
    <cellStyle name="20% - Акцент6 30 2 2 2 2" xfId="9596" xr:uid="{35C0A6F6-0C0E-4AAA-BB15-4529950C952B}"/>
    <cellStyle name="20% - Акцент6 30 2 2 3" xfId="7628" xr:uid="{366445DB-F378-424E-B42F-1198779FD127}"/>
    <cellStyle name="20% - Акцент6 30 2 3" xfId="4676" xr:uid="{00000000-0005-0000-0000-0000E3070000}"/>
    <cellStyle name="20% - Акцент6 30 2 3 2" xfId="8612" xr:uid="{E3780AD1-E14C-4946-886C-F6DC3736BAB1}"/>
    <cellStyle name="20% - Акцент6 30 2 4" xfId="6644" xr:uid="{85585ED7-1D50-43CE-8F14-CFAB83B6DEB1}"/>
    <cellStyle name="20% - Акцент6 30 3" xfId="3200" xr:uid="{00000000-0005-0000-0000-0000E4070000}"/>
    <cellStyle name="20% - Акцент6 30 3 2" xfId="5168" xr:uid="{00000000-0005-0000-0000-0000E5070000}"/>
    <cellStyle name="20% - Акцент6 30 3 2 2" xfId="9104" xr:uid="{6E1FF106-25AE-4EE6-81F8-21010E4A845A}"/>
    <cellStyle name="20% - Акцент6 30 3 3" xfId="7136" xr:uid="{F68B3A5D-D84D-4917-B28B-6A425EF9E83A}"/>
    <cellStyle name="20% - Акцент6 30 4" xfId="4184" xr:uid="{00000000-0005-0000-0000-0000E6070000}"/>
    <cellStyle name="20% - Акцент6 30 4 2" xfId="8120" xr:uid="{4A66A19B-06DE-4EB2-9C53-3278AE77F0F3}"/>
    <cellStyle name="20% - Акцент6 30 5" xfId="6152" xr:uid="{156C82DC-9DCE-4955-995B-C0D85C366E98}"/>
    <cellStyle name="20% - Акцент6 31" xfId="442" xr:uid="{00000000-0005-0000-0000-0000E7070000}"/>
    <cellStyle name="20% - Акцент6 31 2" xfId="2668" xr:uid="{00000000-0005-0000-0000-0000E8070000}"/>
    <cellStyle name="20% - Акцент6 31 2 2" xfId="3693" xr:uid="{00000000-0005-0000-0000-0000E9070000}"/>
    <cellStyle name="20% - Акцент6 31 2 2 2" xfId="5661" xr:uid="{00000000-0005-0000-0000-0000EA070000}"/>
    <cellStyle name="20% - Акцент6 31 2 2 2 2" xfId="9597" xr:uid="{1CC4DF76-F538-4D11-BA8C-17316F0955B8}"/>
    <cellStyle name="20% - Акцент6 31 2 2 3" xfId="7629" xr:uid="{3DB78058-778F-432E-8626-110BD2791F0E}"/>
    <cellStyle name="20% - Акцент6 31 2 3" xfId="4677" xr:uid="{00000000-0005-0000-0000-0000EB070000}"/>
    <cellStyle name="20% - Акцент6 31 2 3 2" xfId="8613" xr:uid="{624C6144-761A-4059-A006-30C98715AEEE}"/>
    <cellStyle name="20% - Акцент6 31 2 4" xfId="6645" xr:uid="{0302D326-4C76-40F6-8A86-F848ECA2EC25}"/>
    <cellStyle name="20% - Акцент6 31 3" xfId="3201" xr:uid="{00000000-0005-0000-0000-0000EC070000}"/>
    <cellStyle name="20% - Акцент6 31 3 2" xfId="5169" xr:uid="{00000000-0005-0000-0000-0000ED070000}"/>
    <cellStyle name="20% - Акцент6 31 3 2 2" xfId="9105" xr:uid="{01FD6426-7176-4A5B-BC8B-6881F8EADCA0}"/>
    <cellStyle name="20% - Акцент6 31 3 3" xfId="7137" xr:uid="{B7A2575D-DFF7-4C35-B0E3-8FBF4A1CD090}"/>
    <cellStyle name="20% - Акцент6 31 4" xfId="4185" xr:uid="{00000000-0005-0000-0000-0000EE070000}"/>
    <cellStyle name="20% - Акцент6 31 4 2" xfId="8121" xr:uid="{FE93206A-C815-4241-92C0-5A3BF7C68994}"/>
    <cellStyle name="20% - Акцент6 31 5" xfId="6153" xr:uid="{20824960-0F1A-4301-B608-8E96DF42BBF5}"/>
    <cellStyle name="20% - Акцент6 32" xfId="443" xr:uid="{00000000-0005-0000-0000-0000EF070000}"/>
    <cellStyle name="20% - Акцент6 32 2" xfId="2669" xr:uid="{00000000-0005-0000-0000-0000F0070000}"/>
    <cellStyle name="20% - Акцент6 32 2 2" xfId="3694" xr:uid="{00000000-0005-0000-0000-0000F1070000}"/>
    <cellStyle name="20% - Акцент6 32 2 2 2" xfId="5662" xr:uid="{00000000-0005-0000-0000-0000F2070000}"/>
    <cellStyle name="20% - Акцент6 32 2 2 2 2" xfId="9598" xr:uid="{51645C95-5688-4A7D-9B6B-B67D45A9542D}"/>
    <cellStyle name="20% - Акцент6 32 2 2 3" xfId="7630" xr:uid="{B3234B67-3BF3-436D-8733-5AD1C06CC7F1}"/>
    <cellStyle name="20% - Акцент6 32 2 3" xfId="4678" xr:uid="{00000000-0005-0000-0000-0000F3070000}"/>
    <cellStyle name="20% - Акцент6 32 2 3 2" xfId="8614" xr:uid="{7977DF21-463C-4670-AF40-DFD0A5906ECD}"/>
    <cellStyle name="20% - Акцент6 32 2 4" xfId="6646" xr:uid="{A1780BA7-43C6-4F72-8425-29CA03B3DD1B}"/>
    <cellStyle name="20% - Акцент6 32 3" xfId="3202" xr:uid="{00000000-0005-0000-0000-0000F4070000}"/>
    <cellStyle name="20% - Акцент6 32 3 2" xfId="5170" xr:uid="{00000000-0005-0000-0000-0000F5070000}"/>
    <cellStyle name="20% - Акцент6 32 3 2 2" xfId="9106" xr:uid="{EE9E2402-87BB-46D2-BC0E-BF0AC3F8FA16}"/>
    <cellStyle name="20% - Акцент6 32 3 3" xfId="7138" xr:uid="{66AC14D0-1433-41FE-8FF6-F80DF4957112}"/>
    <cellStyle name="20% - Акцент6 32 4" xfId="4186" xr:uid="{00000000-0005-0000-0000-0000F6070000}"/>
    <cellStyle name="20% - Акцент6 32 4 2" xfId="8122" xr:uid="{CD2E2E84-1791-4F76-8CEB-F42435DA0E1E}"/>
    <cellStyle name="20% - Акцент6 32 5" xfId="6154" xr:uid="{B6971473-1E70-4BA5-9181-BC88821400AC}"/>
    <cellStyle name="20% - Акцент6 33" xfId="444" xr:uid="{00000000-0005-0000-0000-0000F7070000}"/>
    <cellStyle name="20% - Акцент6 33 2" xfId="2670" xr:uid="{00000000-0005-0000-0000-0000F8070000}"/>
    <cellStyle name="20% - Акцент6 33 2 2" xfId="3695" xr:uid="{00000000-0005-0000-0000-0000F9070000}"/>
    <cellStyle name="20% - Акцент6 33 2 2 2" xfId="5663" xr:uid="{00000000-0005-0000-0000-0000FA070000}"/>
    <cellStyle name="20% - Акцент6 33 2 2 2 2" xfId="9599" xr:uid="{42884C05-0F66-4DD6-90BA-23522377560A}"/>
    <cellStyle name="20% - Акцент6 33 2 2 3" xfId="7631" xr:uid="{163FB47A-D41A-4955-997D-64A86D7A07B0}"/>
    <cellStyle name="20% - Акцент6 33 2 3" xfId="4679" xr:uid="{00000000-0005-0000-0000-0000FB070000}"/>
    <cellStyle name="20% - Акцент6 33 2 3 2" xfId="8615" xr:uid="{7BFA23BE-5725-46AE-9C92-47193F2ACB68}"/>
    <cellStyle name="20% - Акцент6 33 2 4" xfId="6647" xr:uid="{DE9CBF51-B9DE-40B6-ADCB-9CEB9D450F97}"/>
    <cellStyle name="20% - Акцент6 33 3" xfId="3203" xr:uid="{00000000-0005-0000-0000-0000FC070000}"/>
    <cellStyle name="20% - Акцент6 33 3 2" xfId="5171" xr:uid="{00000000-0005-0000-0000-0000FD070000}"/>
    <cellStyle name="20% - Акцент6 33 3 2 2" xfId="9107" xr:uid="{F53A2BA4-3916-4F18-8840-9BAF1DBF9BA8}"/>
    <cellStyle name="20% - Акцент6 33 3 3" xfId="7139" xr:uid="{6D525778-8B97-4D73-A775-7F88C33BFCAC}"/>
    <cellStyle name="20% - Акцент6 33 4" xfId="4187" xr:uid="{00000000-0005-0000-0000-0000FE070000}"/>
    <cellStyle name="20% - Акцент6 33 4 2" xfId="8123" xr:uid="{95FE2EDD-674A-4026-991F-02396CA9F2FE}"/>
    <cellStyle name="20% - Акцент6 33 5" xfId="6155" xr:uid="{F891041E-FEA8-45A1-92EF-8AAF2410C8CD}"/>
    <cellStyle name="20% - Акцент6 34" xfId="445" xr:uid="{00000000-0005-0000-0000-0000FF070000}"/>
    <cellStyle name="20% - Акцент6 34 2" xfId="2671" xr:uid="{00000000-0005-0000-0000-000000080000}"/>
    <cellStyle name="20% - Акцент6 34 2 2" xfId="3696" xr:uid="{00000000-0005-0000-0000-000001080000}"/>
    <cellStyle name="20% - Акцент6 34 2 2 2" xfId="5664" xr:uid="{00000000-0005-0000-0000-000002080000}"/>
    <cellStyle name="20% - Акцент6 34 2 2 2 2" xfId="9600" xr:uid="{247235EB-E3FD-4336-99EB-D1B1C1EC474E}"/>
    <cellStyle name="20% - Акцент6 34 2 2 3" xfId="7632" xr:uid="{962C57F6-3981-4CB9-9995-48BFBC6BA2AA}"/>
    <cellStyle name="20% - Акцент6 34 2 3" xfId="4680" xr:uid="{00000000-0005-0000-0000-000003080000}"/>
    <cellStyle name="20% - Акцент6 34 2 3 2" xfId="8616" xr:uid="{CBF46170-9D50-4F85-8640-AF7C5EF6F94F}"/>
    <cellStyle name="20% - Акцент6 34 2 4" xfId="6648" xr:uid="{5FA54E6B-44BB-4D24-BFA4-F49F75403739}"/>
    <cellStyle name="20% - Акцент6 34 3" xfId="3204" xr:uid="{00000000-0005-0000-0000-000004080000}"/>
    <cellStyle name="20% - Акцент6 34 3 2" xfId="5172" xr:uid="{00000000-0005-0000-0000-000005080000}"/>
    <cellStyle name="20% - Акцент6 34 3 2 2" xfId="9108" xr:uid="{3675EC36-B684-4B5C-AD9A-6170BE97C44E}"/>
    <cellStyle name="20% - Акцент6 34 3 3" xfId="7140" xr:uid="{902375BD-A2B1-45DB-93A9-744F3749D161}"/>
    <cellStyle name="20% - Акцент6 34 4" xfId="4188" xr:uid="{00000000-0005-0000-0000-000006080000}"/>
    <cellStyle name="20% - Акцент6 34 4 2" xfId="8124" xr:uid="{2BBC780D-7128-4D8B-BBB7-03DCD57927DC}"/>
    <cellStyle name="20% - Акцент6 34 5" xfId="6156" xr:uid="{5E62B400-5B26-46FC-A866-1D6839F4B704}"/>
    <cellStyle name="20% - Акцент6 35" xfId="446" xr:uid="{00000000-0005-0000-0000-000007080000}"/>
    <cellStyle name="20% - Акцент6 35 2" xfId="2672" xr:uid="{00000000-0005-0000-0000-000008080000}"/>
    <cellStyle name="20% - Акцент6 35 2 2" xfId="3697" xr:uid="{00000000-0005-0000-0000-000009080000}"/>
    <cellStyle name="20% - Акцент6 35 2 2 2" xfId="5665" xr:uid="{00000000-0005-0000-0000-00000A080000}"/>
    <cellStyle name="20% - Акцент6 35 2 2 2 2" xfId="9601" xr:uid="{D158F7B7-7CAD-4F2B-8243-484A9751EE48}"/>
    <cellStyle name="20% - Акцент6 35 2 2 3" xfId="7633" xr:uid="{2D41A44E-6133-4B49-9331-545757F71EAA}"/>
    <cellStyle name="20% - Акцент6 35 2 3" xfId="4681" xr:uid="{00000000-0005-0000-0000-00000B080000}"/>
    <cellStyle name="20% - Акцент6 35 2 3 2" xfId="8617" xr:uid="{0A753633-D976-4112-B483-CC24E0CBDDB9}"/>
    <cellStyle name="20% - Акцент6 35 2 4" xfId="6649" xr:uid="{DE9EF430-5973-4C38-BEB8-7E00D06F01CA}"/>
    <cellStyle name="20% - Акцент6 35 3" xfId="3205" xr:uid="{00000000-0005-0000-0000-00000C080000}"/>
    <cellStyle name="20% - Акцент6 35 3 2" xfId="5173" xr:uid="{00000000-0005-0000-0000-00000D080000}"/>
    <cellStyle name="20% - Акцент6 35 3 2 2" xfId="9109" xr:uid="{BD35462A-7CF6-4399-95CC-22D603CADDCF}"/>
    <cellStyle name="20% - Акцент6 35 3 3" xfId="7141" xr:uid="{535DC6B6-9264-4EB9-9A61-0FD409079B0C}"/>
    <cellStyle name="20% - Акцент6 35 4" xfId="4189" xr:uid="{00000000-0005-0000-0000-00000E080000}"/>
    <cellStyle name="20% - Акцент6 35 4 2" xfId="8125" xr:uid="{DE262DA6-A295-4969-8E33-D167795EB047}"/>
    <cellStyle name="20% - Акцент6 35 5" xfId="6157" xr:uid="{3ED6FE6A-CEFB-4E45-A16D-B0AE87EED523}"/>
    <cellStyle name="20% - Акцент6 36" xfId="447" xr:uid="{00000000-0005-0000-0000-00000F080000}"/>
    <cellStyle name="20% - Акцент6 36 2" xfId="2673" xr:uid="{00000000-0005-0000-0000-000010080000}"/>
    <cellStyle name="20% - Акцент6 36 2 2" xfId="3698" xr:uid="{00000000-0005-0000-0000-000011080000}"/>
    <cellStyle name="20% - Акцент6 36 2 2 2" xfId="5666" xr:uid="{00000000-0005-0000-0000-000012080000}"/>
    <cellStyle name="20% - Акцент6 36 2 2 2 2" xfId="9602" xr:uid="{A43C60E5-1AC7-4965-922C-6D7FCA23DE00}"/>
    <cellStyle name="20% - Акцент6 36 2 2 3" xfId="7634" xr:uid="{AB56ABD2-C8C6-4CDD-8E03-91A7E1EF523C}"/>
    <cellStyle name="20% - Акцент6 36 2 3" xfId="4682" xr:uid="{00000000-0005-0000-0000-000013080000}"/>
    <cellStyle name="20% - Акцент6 36 2 3 2" xfId="8618" xr:uid="{868E8DA0-47A6-4AA9-A2C6-F6A1E9851DC4}"/>
    <cellStyle name="20% - Акцент6 36 2 4" xfId="6650" xr:uid="{FE31C853-BA92-4C2D-BBD8-E18CB33FED07}"/>
    <cellStyle name="20% - Акцент6 36 3" xfId="3206" xr:uid="{00000000-0005-0000-0000-000014080000}"/>
    <cellStyle name="20% - Акцент6 36 3 2" xfId="5174" xr:uid="{00000000-0005-0000-0000-000015080000}"/>
    <cellStyle name="20% - Акцент6 36 3 2 2" xfId="9110" xr:uid="{2FCB618D-F384-4B74-92C0-34A6E547D9AD}"/>
    <cellStyle name="20% - Акцент6 36 3 3" xfId="7142" xr:uid="{7F0ADBFA-DD68-48F1-B1BE-19E13A86B006}"/>
    <cellStyle name="20% - Акцент6 36 4" xfId="4190" xr:uid="{00000000-0005-0000-0000-000016080000}"/>
    <cellStyle name="20% - Акцент6 36 4 2" xfId="8126" xr:uid="{AD17C57D-FE41-429A-B811-E06548AFA135}"/>
    <cellStyle name="20% - Акцент6 36 5" xfId="6158" xr:uid="{AF9399A1-EC96-4D4C-A042-C2F765D72972}"/>
    <cellStyle name="20% - Акцент6 37" xfId="448" xr:uid="{00000000-0005-0000-0000-000017080000}"/>
    <cellStyle name="20% - Акцент6 37 2" xfId="2674" xr:uid="{00000000-0005-0000-0000-000018080000}"/>
    <cellStyle name="20% - Акцент6 37 2 2" xfId="3699" xr:uid="{00000000-0005-0000-0000-000019080000}"/>
    <cellStyle name="20% - Акцент6 37 2 2 2" xfId="5667" xr:uid="{00000000-0005-0000-0000-00001A080000}"/>
    <cellStyle name="20% - Акцент6 37 2 2 2 2" xfId="9603" xr:uid="{27EEB3D1-1515-49EC-BF51-64C541B1EFDF}"/>
    <cellStyle name="20% - Акцент6 37 2 2 3" xfId="7635" xr:uid="{14033BF1-6CC7-4F73-BB06-9EB446892334}"/>
    <cellStyle name="20% - Акцент6 37 2 3" xfId="4683" xr:uid="{00000000-0005-0000-0000-00001B080000}"/>
    <cellStyle name="20% - Акцент6 37 2 3 2" xfId="8619" xr:uid="{00B46E65-555C-453A-8392-40E8C95ED6C6}"/>
    <cellStyle name="20% - Акцент6 37 2 4" xfId="6651" xr:uid="{FF16B8D5-1253-44DB-A472-B58EB0473D8C}"/>
    <cellStyle name="20% - Акцент6 37 3" xfId="3207" xr:uid="{00000000-0005-0000-0000-00001C080000}"/>
    <cellStyle name="20% - Акцент6 37 3 2" xfId="5175" xr:uid="{00000000-0005-0000-0000-00001D080000}"/>
    <cellStyle name="20% - Акцент6 37 3 2 2" xfId="9111" xr:uid="{23ED9B14-0E54-46D8-8FE7-606C2DBFACD4}"/>
    <cellStyle name="20% - Акцент6 37 3 3" xfId="7143" xr:uid="{F43AFDBC-D8A6-4F12-B323-37CE2BAE71EC}"/>
    <cellStyle name="20% - Акцент6 37 4" xfId="4191" xr:uid="{00000000-0005-0000-0000-00001E080000}"/>
    <cellStyle name="20% - Акцент6 37 4 2" xfId="8127" xr:uid="{B71CC371-733A-4451-96FB-D9CFEE31A5A7}"/>
    <cellStyle name="20% - Акцент6 37 5" xfId="6159" xr:uid="{AB2AB96D-1868-4C01-A9CC-1D4AB915D4A4}"/>
    <cellStyle name="20% - Акцент6 38" xfId="449" xr:uid="{00000000-0005-0000-0000-00001F080000}"/>
    <cellStyle name="20% - Акцент6 38 2" xfId="2675" xr:uid="{00000000-0005-0000-0000-000020080000}"/>
    <cellStyle name="20% - Акцент6 38 2 2" xfId="3700" xr:uid="{00000000-0005-0000-0000-000021080000}"/>
    <cellStyle name="20% - Акцент6 38 2 2 2" xfId="5668" xr:uid="{00000000-0005-0000-0000-000022080000}"/>
    <cellStyle name="20% - Акцент6 38 2 2 2 2" xfId="9604" xr:uid="{4432990C-9F7A-4FEE-B006-A3C1C3A37368}"/>
    <cellStyle name="20% - Акцент6 38 2 2 3" xfId="7636" xr:uid="{9533C3BA-0252-4381-9B8D-0B0C9D0585AC}"/>
    <cellStyle name="20% - Акцент6 38 2 3" xfId="4684" xr:uid="{00000000-0005-0000-0000-000023080000}"/>
    <cellStyle name="20% - Акцент6 38 2 3 2" xfId="8620" xr:uid="{4EB7D0DF-3B9C-467F-898D-25A87FA11B57}"/>
    <cellStyle name="20% - Акцент6 38 2 4" xfId="6652" xr:uid="{524F50BE-EE1C-4B88-A510-1F2E55D81CBF}"/>
    <cellStyle name="20% - Акцент6 38 3" xfId="3208" xr:uid="{00000000-0005-0000-0000-000024080000}"/>
    <cellStyle name="20% - Акцент6 38 3 2" xfId="5176" xr:uid="{00000000-0005-0000-0000-000025080000}"/>
    <cellStyle name="20% - Акцент6 38 3 2 2" xfId="9112" xr:uid="{9F1232E0-3509-4332-86DC-61C6395904D5}"/>
    <cellStyle name="20% - Акцент6 38 3 3" xfId="7144" xr:uid="{A8E2383E-791C-4B4B-8DBE-A8D8654AB79D}"/>
    <cellStyle name="20% - Акцент6 38 4" xfId="4192" xr:uid="{00000000-0005-0000-0000-000026080000}"/>
    <cellStyle name="20% - Акцент6 38 4 2" xfId="8128" xr:uid="{ADF0C4CF-2A02-420F-BB37-69DD3D25236F}"/>
    <cellStyle name="20% - Акцент6 38 5" xfId="6160" xr:uid="{10D7F5F7-0D27-405A-8C17-ED3B8B0176DB}"/>
    <cellStyle name="20% - Акцент6 39" xfId="450" xr:uid="{00000000-0005-0000-0000-000027080000}"/>
    <cellStyle name="20% - Акцент6 39 2" xfId="2676" xr:uid="{00000000-0005-0000-0000-000028080000}"/>
    <cellStyle name="20% - Акцент6 39 2 2" xfId="3701" xr:uid="{00000000-0005-0000-0000-000029080000}"/>
    <cellStyle name="20% - Акцент6 39 2 2 2" xfId="5669" xr:uid="{00000000-0005-0000-0000-00002A080000}"/>
    <cellStyle name="20% - Акцент6 39 2 2 2 2" xfId="9605" xr:uid="{090C203E-85C9-492E-80B8-F4B54DBED33D}"/>
    <cellStyle name="20% - Акцент6 39 2 2 3" xfId="7637" xr:uid="{F988B5E8-7775-4B5E-A890-2697E0CDD00B}"/>
    <cellStyle name="20% - Акцент6 39 2 3" xfId="4685" xr:uid="{00000000-0005-0000-0000-00002B080000}"/>
    <cellStyle name="20% - Акцент6 39 2 3 2" xfId="8621" xr:uid="{3B50A677-97EB-4042-89A9-DD3F35184754}"/>
    <cellStyle name="20% - Акцент6 39 2 4" xfId="6653" xr:uid="{D71672CB-A7A2-42D5-8202-3D1696844F0D}"/>
    <cellStyle name="20% - Акцент6 39 3" xfId="3209" xr:uid="{00000000-0005-0000-0000-00002C080000}"/>
    <cellStyle name="20% - Акцент6 39 3 2" xfId="5177" xr:uid="{00000000-0005-0000-0000-00002D080000}"/>
    <cellStyle name="20% - Акцент6 39 3 2 2" xfId="9113" xr:uid="{E1F83B52-CF38-40FD-81E9-6921434CE685}"/>
    <cellStyle name="20% - Акцент6 39 3 3" xfId="7145" xr:uid="{970B5907-3C1A-4BD6-9347-A135CF2F25EA}"/>
    <cellStyle name="20% - Акцент6 39 4" xfId="4193" xr:uid="{00000000-0005-0000-0000-00002E080000}"/>
    <cellStyle name="20% - Акцент6 39 4 2" xfId="8129" xr:uid="{C6BEBF73-4059-4B2F-9210-87D0F809457C}"/>
    <cellStyle name="20% - Акцент6 39 5" xfId="6161" xr:uid="{6208D238-DE5D-4D61-B194-D7DC423A0585}"/>
    <cellStyle name="20% - Акцент6 4" xfId="451" xr:uid="{00000000-0005-0000-0000-00002F080000}"/>
    <cellStyle name="20% — акцент6 4" xfId="452" xr:uid="{00000000-0005-0000-0000-000030080000}"/>
    <cellStyle name="20% - Акцент6 4_Приложение 1" xfId="453" xr:uid="{00000000-0005-0000-0000-000031080000}"/>
    <cellStyle name="20% — акцент6 4_Приложение 1" xfId="454" xr:uid="{00000000-0005-0000-0000-000032080000}"/>
    <cellStyle name="20% - Акцент6 4_Приложение 1_1" xfId="455" xr:uid="{00000000-0005-0000-0000-000033080000}"/>
    <cellStyle name="20% — акцент6 4_Приложение 2" xfId="456" xr:uid="{00000000-0005-0000-0000-000034080000}"/>
    <cellStyle name="20% - Акцент6 4_Приложение 2_1" xfId="457" xr:uid="{00000000-0005-0000-0000-000035080000}"/>
    <cellStyle name="20% — акцент6 4_Стоимость" xfId="458" xr:uid="{00000000-0005-0000-0000-000036080000}"/>
    <cellStyle name="20% - Акцент6 4_Стоимость_1" xfId="459" xr:uid="{00000000-0005-0000-0000-000037080000}"/>
    <cellStyle name="20% — акцент6 4_Стоимость_1" xfId="460" xr:uid="{00000000-0005-0000-0000-000038080000}"/>
    <cellStyle name="20% - Акцент6 4_Стоимость_Стоимость" xfId="461" xr:uid="{00000000-0005-0000-0000-000039080000}"/>
    <cellStyle name="20% — акцент6 4_Стоимость_Стоимость" xfId="462" xr:uid="{00000000-0005-0000-0000-00003A080000}"/>
    <cellStyle name="20% - Акцент6 40" xfId="463" xr:uid="{00000000-0005-0000-0000-00003B080000}"/>
    <cellStyle name="20% - Акцент6 40 2" xfId="2677" xr:uid="{00000000-0005-0000-0000-00003C080000}"/>
    <cellStyle name="20% - Акцент6 40 2 2" xfId="3702" xr:uid="{00000000-0005-0000-0000-00003D080000}"/>
    <cellStyle name="20% - Акцент6 40 2 2 2" xfId="5670" xr:uid="{00000000-0005-0000-0000-00003E080000}"/>
    <cellStyle name="20% - Акцент6 40 2 2 2 2" xfId="9606" xr:uid="{53676DEB-78CF-442B-91C5-9C31ACEC3693}"/>
    <cellStyle name="20% - Акцент6 40 2 2 3" xfId="7638" xr:uid="{1EA570FC-9011-460B-9201-EB3121F65FDA}"/>
    <cellStyle name="20% - Акцент6 40 2 3" xfId="4686" xr:uid="{00000000-0005-0000-0000-00003F080000}"/>
    <cellStyle name="20% - Акцент6 40 2 3 2" xfId="8622" xr:uid="{7C468290-FF88-42AF-AA86-D80DEB67F889}"/>
    <cellStyle name="20% - Акцент6 40 2 4" xfId="6654" xr:uid="{DDD9EEC6-0EEE-4CEF-AC40-DFBFC5208B1C}"/>
    <cellStyle name="20% - Акцент6 40 3" xfId="3210" xr:uid="{00000000-0005-0000-0000-000040080000}"/>
    <cellStyle name="20% - Акцент6 40 3 2" xfId="5178" xr:uid="{00000000-0005-0000-0000-000041080000}"/>
    <cellStyle name="20% - Акцент6 40 3 2 2" xfId="9114" xr:uid="{B82D5C2C-63D8-4AE8-87C0-A75890B49CF9}"/>
    <cellStyle name="20% - Акцент6 40 3 3" xfId="7146" xr:uid="{350D0843-B55C-4911-A9CD-15FC270E5215}"/>
    <cellStyle name="20% - Акцент6 40 4" xfId="4194" xr:uid="{00000000-0005-0000-0000-000042080000}"/>
    <cellStyle name="20% - Акцент6 40 4 2" xfId="8130" xr:uid="{CEB50575-87EC-4A5F-98B0-D368A77A216D}"/>
    <cellStyle name="20% - Акцент6 40 5" xfId="6162" xr:uid="{7B5BCABA-A881-47B0-A5A3-7A369DADA774}"/>
    <cellStyle name="20% - Акцент6 41" xfId="464" xr:uid="{00000000-0005-0000-0000-000043080000}"/>
    <cellStyle name="20% - Акцент6 41 2" xfId="2678" xr:uid="{00000000-0005-0000-0000-000044080000}"/>
    <cellStyle name="20% - Акцент6 41 2 2" xfId="3703" xr:uid="{00000000-0005-0000-0000-000045080000}"/>
    <cellStyle name="20% - Акцент6 41 2 2 2" xfId="5671" xr:uid="{00000000-0005-0000-0000-000046080000}"/>
    <cellStyle name="20% - Акцент6 41 2 2 2 2" xfId="9607" xr:uid="{3247DB8B-909F-44AA-8489-35CC54D0159C}"/>
    <cellStyle name="20% - Акцент6 41 2 2 3" xfId="7639" xr:uid="{E61D2FE6-1B2E-45CF-AD67-B37B23C1B232}"/>
    <cellStyle name="20% - Акцент6 41 2 3" xfId="4687" xr:uid="{00000000-0005-0000-0000-000047080000}"/>
    <cellStyle name="20% - Акцент6 41 2 3 2" xfId="8623" xr:uid="{89E17A2F-022A-47ED-8019-9A561AFAC11E}"/>
    <cellStyle name="20% - Акцент6 41 2 4" xfId="6655" xr:uid="{AA3B58C1-41E5-46A7-B5B8-DD14B5AAE532}"/>
    <cellStyle name="20% - Акцент6 41 3" xfId="3211" xr:uid="{00000000-0005-0000-0000-000048080000}"/>
    <cellStyle name="20% - Акцент6 41 3 2" xfId="5179" xr:uid="{00000000-0005-0000-0000-000049080000}"/>
    <cellStyle name="20% - Акцент6 41 3 2 2" xfId="9115" xr:uid="{FFC73591-256C-48D1-84A4-D0B40A8D0611}"/>
    <cellStyle name="20% - Акцент6 41 3 3" xfId="7147" xr:uid="{2F9D0625-DE50-4B61-B14F-C1A960D75CDF}"/>
    <cellStyle name="20% - Акцент6 41 4" xfId="4195" xr:uid="{00000000-0005-0000-0000-00004A080000}"/>
    <cellStyle name="20% - Акцент6 41 4 2" xfId="8131" xr:uid="{59343211-5F2A-492B-BE67-B86B4625E95A}"/>
    <cellStyle name="20% - Акцент6 41 5" xfId="6163" xr:uid="{33451B0D-FF48-4430-864D-0D1BA3D15239}"/>
    <cellStyle name="20% - Акцент6 42" xfId="465" xr:uid="{00000000-0005-0000-0000-00004B080000}"/>
    <cellStyle name="20% - Акцент6 42 2" xfId="2679" xr:uid="{00000000-0005-0000-0000-00004C080000}"/>
    <cellStyle name="20% - Акцент6 42 2 2" xfId="3704" xr:uid="{00000000-0005-0000-0000-00004D080000}"/>
    <cellStyle name="20% - Акцент6 42 2 2 2" xfId="5672" xr:uid="{00000000-0005-0000-0000-00004E080000}"/>
    <cellStyle name="20% - Акцент6 42 2 2 2 2" xfId="9608" xr:uid="{E27234DC-3DDA-4700-932B-F5393C38D456}"/>
    <cellStyle name="20% - Акцент6 42 2 2 3" xfId="7640" xr:uid="{5AAA86A4-B922-489B-9C3A-BE4E1400BE65}"/>
    <cellStyle name="20% - Акцент6 42 2 3" xfId="4688" xr:uid="{00000000-0005-0000-0000-00004F080000}"/>
    <cellStyle name="20% - Акцент6 42 2 3 2" xfId="8624" xr:uid="{8D8EA306-A16C-4885-8251-73FBAE1A4D7E}"/>
    <cellStyle name="20% - Акцент6 42 2 4" xfId="6656" xr:uid="{758290C9-B765-43B7-A4EF-17EB75F139F1}"/>
    <cellStyle name="20% - Акцент6 42 3" xfId="3212" xr:uid="{00000000-0005-0000-0000-000050080000}"/>
    <cellStyle name="20% - Акцент6 42 3 2" xfId="5180" xr:uid="{00000000-0005-0000-0000-000051080000}"/>
    <cellStyle name="20% - Акцент6 42 3 2 2" xfId="9116" xr:uid="{0C04764B-CC97-4081-AB66-F6000DF5F7C7}"/>
    <cellStyle name="20% - Акцент6 42 3 3" xfId="7148" xr:uid="{9B09DE71-4F23-4DF0-AFCB-CE26BE75D113}"/>
    <cellStyle name="20% - Акцент6 42 4" xfId="4196" xr:uid="{00000000-0005-0000-0000-000052080000}"/>
    <cellStyle name="20% - Акцент6 42 4 2" xfId="8132" xr:uid="{6BE707EA-638B-4B0D-8C69-B1B9845AC5AC}"/>
    <cellStyle name="20% - Акцент6 42 5" xfId="6164" xr:uid="{5D153505-B3C7-42B8-BA3B-DE48B8A14170}"/>
    <cellStyle name="20% - Акцент6 43" xfId="466" xr:uid="{00000000-0005-0000-0000-000053080000}"/>
    <cellStyle name="20% - Акцент6 43 2" xfId="2680" xr:uid="{00000000-0005-0000-0000-000054080000}"/>
    <cellStyle name="20% - Акцент6 43 2 2" xfId="3705" xr:uid="{00000000-0005-0000-0000-000055080000}"/>
    <cellStyle name="20% - Акцент6 43 2 2 2" xfId="5673" xr:uid="{00000000-0005-0000-0000-000056080000}"/>
    <cellStyle name="20% - Акцент6 43 2 2 2 2" xfId="9609" xr:uid="{F546E100-54A0-445C-9B2A-9E235EDF4502}"/>
    <cellStyle name="20% - Акцент6 43 2 2 3" xfId="7641" xr:uid="{DC7C2DE5-12EB-425D-8E29-EEB93B1B283D}"/>
    <cellStyle name="20% - Акцент6 43 2 3" xfId="4689" xr:uid="{00000000-0005-0000-0000-000057080000}"/>
    <cellStyle name="20% - Акцент6 43 2 3 2" xfId="8625" xr:uid="{C30F4696-008A-4E94-95E4-41D12861BE69}"/>
    <cellStyle name="20% - Акцент6 43 2 4" xfId="6657" xr:uid="{CF322375-01BB-42AD-943B-183FDE1C472D}"/>
    <cellStyle name="20% - Акцент6 43 3" xfId="3213" xr:uid="{00000000-0005-0000-0000-000058080000}"/>
    <cellStyle name="20% - Акцент6 43 3 2" xfId="5181" xr:uid="{00000000-0005-0000-0000-000059080000}"/>
    <cellStyle name="20% - Акцент6 43 3 2 2" xfId="9117" xr:uid="{C4E7B81C-3A39-4C45-9B10-C0D3FC3DDBDC}"/>
    <cellStyle name="20% - Акцент6 43 3 3" xfId="7149" xr:uid="{37B5E48E-F06F-47F1-B1AE-EA2F285028C9}"/>
    <cellStyle name="20% - Акцент6 43 4" xfId="4197" xr:uid="{00000000-0005-0000-0000-00005A080000}"/>
    <cellStyle name="20% - Акцент6 43 4 2" xfId="8133" xr:uid="{3A55AB66-80C3-4B16-9716-7397F0BFBE5B}"/>
    <cellStyle name="20% - Акцент6 43 5" xfId="6165" xr:uid="{7C305608-37C9-4EA4-8B08-4BD6CA3D15B7}"/>
    <cellStyle name="20% - Акцент6 44" xfId="467" xr:uid="{00000000-0005-0000-0000-00005B080000}"/>
    <cellStyle name="20% - Акцент6 44 2" xfId="2681" xr:uid="{00000000-0005-0000-0000-00005C080000}"/>
    <cellStyle name="20% - Акцент6 44 2 2" xfId="3706" xr:uid="{00000000-0005-0000-0000-00005D080000}"/>
    <cellStyle name="20% - Акцент6 44 2 2 2" xfId="5674" xr:uid="{00000000-0005-0000-0000-00005E080000}"/>
    <cellStyle name="20% - Акцент6 44 2 2 2 2" xfId="9610" xr:uid="{556106EE-24B5-4992-84C9-13C8A8E64EF2}"/>
    <cellStyle name="20% - Акцент6 44 2 2 3" xfId="7642" xr:uid="{1F08842C-B183-4A58-B52F-84B6F6153EE5}"/>
    <cellStyle name="20% - Акцент6 44 2 3" xfId="4690" xr:uid="{00000000-0005-0000-0000-00005F080000}"/>
    <cellStyle name="20% - Акцент6 44 2 3 2" xfId="8626" xr:uid="{A6DD92E4-7E95-4B96-9A8C-2738E1B57179}"/>
    <cellStyle name="20% - Акцент6 44 2 4" xfId="6658" xr:uid="{6323ACCB-0CF1-4715-AD85-2EF89CEDB79A}"/>
    <cellStyle name="20% - Акцент6 44 3" xfId="3214" xr:uid="{00000000-0005-0000-0000-000060080000}"/>
    <cellStyle name="20% - Акцент6 44 3 2" xfId="5182" xr:uid="{00000000-0005-0000-0000-000061080000}"/>
    <cellStyle name="20% - Акцент6 44 3 2 2" xfId="9118" xr:uid="{6CE25CDC-7C01-4673-9F65-60ABF245C748}"/>
    <cellStyle name="20% - Акцент6 44 3 3" xfId="7150" xr:uid="{7CDABC2C-CC86-41D9-A8BF-F575AB67A11C}"/>
    <cellStyle name="20% - Акцент6 44 4" xfId="4198" xr:uid="{00000000-0005-0000-0000-000062080000}"/>
    <cellStyle name="20% - Акцент6 44 4 2" xfId="8134" xr:uid="{06DF7C22-6D82-4CBE-8E71-CCFD8BF20C72}"/>
    <cellStyle name="20% - Акцент6 44 5" xfId="6166" xr:uid="{9F4DABCC-9817-48FD-80C1-0F46264F339B}"/>
    <cellStyle name="20% - Акцент6 45" xfId="468" xr:uid="{00000000-0005-0000-0000-000063080000}"/>
    <cellStyle name="20% - Акцент6 45 2" xfId="2682" xr:uid="{00000000-0005-0000-0000-000064080000}"/>
    <cellStyle name="20% - Акцент6 45 2 2" xfId="3707" xr:uid="{00000000-0005-0000-0000-000065080000}"/>
    <cellStyle name="20% - Акцент6 45 2 2 2" xfId="5675" xr:uid="{00000000-0005-0000-0000-000066080000}"/>
    <cellStyle name="20% - Акцент6 45 2 2 2 2" xfId="9611" xr:uid="{B3103054-CEC6-49CC-9860-491D14FDA2ED}"/>
    <cellStyle name="20% - Акцент6 45 2 2 3" xfId="7643" xr:uid="{C1F6661E-1C52-4A0E-869F-BE91FC1C770E}"/>
    <cellStyle name="20% - Акцент6 45 2 3" xfId="4691" xr:uid="{00000000-0005-0000-0000-000067080000}"/>
    <cellStyle name="20% - Акцент6 45 2 3 2" xfId="8627" xr:uid="{657DB36E-0BDE-4BF6-A9F7-4AC50B9B41F5}"/>
    <cellStyle name="20% - Акцент6 45 2 4" xfId="6659" xr:uid="{9C97462D-8CEE-44D5-9D75-1AD12C4EBB30}"/>
    <cellStyle name="20% - Акцент6 45 3" xfId="3215" xr:uid="{00000000-0005-0000-0000-000068080000}"/>
    <cellStyle name="20% - Акцент6 45 3 2" xfId="5183" xr:uid="{00000000-0005-0000-0000-000069080000}"/>
    <cellStyle name="20% - Акцент6 45 3 2 2" xfId="9119" xr:uid="{4653DFE2-BF51-4FF8-B409-E179971AF050}"/>
    <cellStyle name="20% - Акцент6 45 3 3" xfId="7151" xr:uid="{33FDF7A7-DE98-43EE-AE15-3AD0C57C47A5}"/>
    <cellStyle name="20% - Акцент6 45 4" xfId="4199" xr:uid="{00000000-0005-0000-0000-00006A080000}"/>
    <cellStyle name="20% - Акцент6 45 4 2" xfId="8135" xr:uid="{7A7FF59E-CE07-4A8C-9B08-A68ACB4C96B5}"/>
    <cellStyle name="20% - Акцент6 45 5" xfId="6167" xr:uid="{CC4A9DE4-B43E-44E2-A6BD-18ADFCB3BAF3}"/>
    <cellStyle name="20% - Акцент6 5" xfId="469" xr:uid="{00000000-0005-0000-0000-00006B080000}"/>
    <cellStyle name="20% - Акцент6 5 2" xfId="2683" xr:uid="{00000000-0005-0000-0000-00006C080000}"/>
    <cellStyle name="20% - Акцент6 5 2 2" xfId="3708" xr:uid="{00000000-0005-0000-0000-00006D080000}"/>
    <cellStyle name="20% - Акцент6 5 2 2 2" xfId="5676" xr:uid="{00000000-0005-0000-0000-00006E080000}"/>
    <cellStyle name="20% - Акцент6 5 2 2 2 2" xfId="9612" xr:uid="{86D7E1C0-347B-48F1-8D87-179BF24FC807}"/>
    <cellStyle name="20% - Акцент6 5 2 2 3" xfId="7644" xr:uid="{9B7A76CE-D109-4505-B5CF-B64EB8E3739A}"/>
    <cellStyle name="20% - Акцент6 5 2 3" xfId="4692" xr:uid="{00000000-0005-0000-0000-00006F080000}"/>
    <cellStyle name="20% - Акцент6 5 2 3 2" xfId="8628" xr:uid="{D9F893A8-08DF-4AAA-AFE4-0726DA56A775}"/>
    <cellStyle name="20% - Акцент6 5 2 4" xfId="6660" xr:uid="{42A0CFB9-2783-4956-8F45-0C49C3D91CB4}"/>
    <cellStyle name="20% - Акцент6 5 3" xfId="3216" xr:uid="{00000000-0005-0000-0000-000070080000}"/>
    <cellStyle name="20% - Акцент6 5 3 2" xfId="5184" xr:uid="{00000000-0005-0000-0000-000071080000}"/>
    <cellStyle name="20% - Акцент6 5 3 2 2" xfId="9120" xr:uid="{07BB216F-97DC-45A4-BC48-27B727A94295}"/>
    <cellStyle name="20% - Акцент6 5 3 3" xfId="7152" xr:uid="{248B99E9-A294-4D35-B1A3-8E10C60F4358}"/>
    <cellStyle name="20% - Акцент6 5 4" xfId="4200" xr:uid="{00000000-0005-0000-0000-000072080000}"/>
    <cellStyle name="20% - Акцент6 5 4 2" xfId="8136" xr:uid="{C4589CA0-B79C-490E-A226-1A0815F25FFF}"/>
    <cellStyle name="20% - Акцент6 5 5" xfId="6168" xr:uid="{26F52737-6923-4965-8DDF-4CC50E255523}"/>
    <cellStyle name="20% - Акцент6 6" xfId="470" xr:uid="{00000000-0005-0000-0000-000073080000}"/>
    <cellStyle name="20% - Акцент6 6 2" xfId="2684" xr:uid="{00000000-0005-0000-0000-000074080000}"/>
    <cellStyle name="20% - Акцент6 6 2 2" xfId="3709" xr:uid="{00000000-0005-0000-0000-000075080000}"/>
    <cellStyle name="20% - Акцент6 6 2 2 2" xfId="5677" xr:uid="{00000000-0005-0000-0000-000076080000}"/>
    <cellStyle name="20% - Акцент6 6 2 2 2 2" xfId="9613" xr:uid="{39A703C6-E9A7-4714-8AB1-86D9DA9350E8}"/>
    <cellStyle name="20% - Акцент6 6 2 2 3" xfId="7645" xr:uid="{9849B612-1460-4F97-8204-A49EC08B6F3B}"/>
    <cellStyle name="20% - Акцент6 6 2 3" xfId="4693" xr:uid="{00000000-0005-0000-0000-000077080000}"/>
    <cellStyle name="20% - Акцент6 6 2 3 2" xfId="8629" xr:uid="{ABAB5EB6-1609-4A7F-A9CA-B0AA909D3FB0}"/>
    <cellStyle name="20% - Акцент6 6 2 4" xfId="6661" xr:uid="{BC50BD74-D3F2-4A91-927A-6C146DF7E7F4}"/>
    <cellStyle name="20% - Акцент6 6 3" xfId="3217" xr:uid="{00000000-0005-0000-0000-000078080000}"/>
    <cellStyle name="20% - Акцент6 6 3 2" xfId="5185" xr:uid="{00000000-0005-0000-0000-000079080000}"/>
    <cellStyle name="20% - Акцент6 6 3 2 2" xfId="9121" xr:uid="{92A21433-94D8-485F-8849-945C1003B08C}"/>
    <cellStyle name="20% - Акцент6 6 3 3" xfId="7153" xr:uid="{B7EC262C-1B40-4110-A0FF-FD4A80638420}"/>
    <cellStyle name="20% - Акцент6 6 4" xfId="4201" xr:uid="{00000000-0005-0000-0000-00007A080000}"/>
    <cellStyle name="20% - Акцент6 6 4 2" xfId="8137" xr:uid="{E59480F4-3786-4DB6-8D40-6387B2DE7043}"/>
    <cellStyle name="20% - Акцент6 6 5" xfId="6169" xr:uid="{04B2C126-F569-448A-83B6-9619761559D6}"/>
    <cellStyle name="20% - Акцент6 7" xfId="471" xr:uid="{00000000-0005-0000-0000-00007B080000}"/>
    <cellStyle name="20% - Акцент6 7 2" xfId="2685" xr:uid="{00000000-0005-0000-0000-00007C080000}"/>
    <cellStyle name="20% - Акцент6 7 2 2" xfId="3710" xr:uid="{00000000-0005-0000-0000-00007D080000}"/>
    <cellStyle name="20% - Акцент6 7 2 2 2" xfId="5678" xr:uid="{00000000-0005-0000-0000-00007E080000}"/>
    <cellStyle name="20% - Акцент6 7 2 2 2 2" xfId="9614" xr:uid="{447328A3-FE20-4D19-83B3-885F5AD98539}"/>
    <cellStyle name="20% - Акцент6 7 2 2 3" xfId="7646" xr:uid="{2D39CC19-EC1B-44AC-80BA-BFB9C86024D6}"/>
    <cellStyle name="20% - Акцент6 7 2 3" xfId="4694" xr:uid="{00000000-0005-0000-0000-00007F080000}"/>
    <cellStyle name="20% - Акцент6 7 2 3 2" xfId="8630" xr:uid="{1B45F57A-259A-4297-B99A-87C8CC8D4F8E}"/>
    <cellStyle name="20% - Акцент6 7 2 4" xfId="6662" xr:uid="{3BA67B76-81D8-479F-BAD5-49B158B9EB1D}"/>
    <cellStyle name="20% - Акцент6 7 3" xfId="3218" xr:uid="{00000000-0005-0000-0000-000080080000}"/>
    <cellStyle name="20% - Акцент6 7 3 2" xfId="5186" xr:uid="{00000000-0005-0000-0000-000081080000}"/>
    <cellStyle name="20% - Акцент6 7 3 2 2" xfId="9122" xr:uid="{CCA9A12B-F490-40BF-89AD-47C87EB80C74}"/>
    <cellStyle name="20% - Акцент6 7 3 3" xfId="7154" xr:uid="{602F1A3A-3124-43C7-ADF9-7AA777BEF739}"/>
    <cellStyle name="20% - Акцент6 7 4" xfId="4202" xr:uid="{00000000-0005-0000-0000-000082080000}"/>
    <cellStyle name="20% - Акцент6 7 4 2" xfId="8138" xr:uid="{8B265265-4BC1-4956-BAB2-91181D666E55}"/>
    <cellStyle name="20% - Акцент6 7 5" xfId="6170" xr:uid="{22688C3E-D58D-4055-9733-395929881510}"/>
    <cellStyle name="20% - Акцент6 8" xfId="472" xr:uid="{00000000-0005-0000-0000-000083080000}"/>
    <cellStyle name="20% - Акцент6 8 2" xfId="2686" xr:uid="{00000000-0005-0000-0000-000084080000}"/>
    <cellStyle name="20% - Акцент6 8 2 2" xfId="3711" xr:uid="{00000000-0005-0000-0000-000085080000}"/>
    <cellStyle name="20% - Акцент6 8 2 2 2" xfId="5679" xr:uid="{00000000-0005-0000-0000-000086080000}"/>
    <cellStyle name="20% - Акцент6 8 2 2 2 2" xfId="9615" xr:uid="{22DE68BD-AD86-4831-A6AC-2A5D339F7F5B}"/>
    <cellStyle name="20% - Акцент6 8 2 2 3" xfId="7647" xr:uid="{6A22393A-BEAD-4555-B4D3-87D6344D6AB3}"/>
    <cellStyle name="20% - Акцент6 8 2 3" xfId="4695" xr:uid="{00000000-0005-0000-0000-000087080000}"/>
    <cellStyle name="20% - Акцент6 8 2 3 2" xfId="8631" xr:uid="{1877B9D0-C237-4952-8C33-AA8A32D361BA}"/>
    <cellStyle name="20% - Акцент6 8 2 4" xfId="6663" xr:uid="{761DA3FD-0516-40FA-A6E5-A2D773668ECC}"/>
    <cellStyle name="20% - Акцент6 8 3" xfId="3219" xr:uid="{00000000-0005-0000-0000-000088080000}"/>
    <cellStyle name="20% - Акцент6 8 3 2" xfId="5187" xr:uid="{00000000-0005-0000-0000-000089080000}"/>
    <cellStyle name="20% - Акцент6 8 3 2 2" xfId="9123" xr:uid="{146E18BF-B31A-46F6-BFE2-EE3120E9797C}"/>
    <cellStyle name="20% - Акцент6 8 3 3" xfId="7155" xr:uid="{4A260AAC-0319-49A1-84EE-8A65F974732C}"/>
    <cellStyle name="20% - Акцент6 8 4" xfId="4203" xr:uid="{00000000-0005-0000-0000-00008A080000}"/>
    <cellStyle name="20% - Акцент6 8 4 2" xfId="8139" xr:uid="{214B49A2-19B9-4325-95F4-F39F84FEAD28}"/>
    <cellStyle name="20% - Акцент6 8 5" xfId="6171" xr:uid="{F21FEDDE-18F3-49E3-9276-3CF2CBC84388}"/>
    <cellStyle name="20% - Акцент6 9" xfId="473" xr:uid="{00000000-0005-0000-0000-00008B080000}"/>
    <cellStyle name="20% - Акцент6 9 2" xfId="2687" xr:uid="{00000000-0005-0000-0000-00008C080000}"/>
    <cellStyle name="20% - Акцент6 9 2 2" xfId="3712" xr:uid="{00000000-0005-0000-0000-00008D080000}"/>
    <cellStyle name="20% - Акцент6 9 2 2 2" xfId="5680" xr:uid="{00000000-0005-0000-0000-00008E080000}"/>
    <cellStyle name="20% - Акцент6 9 2 2 2 2" xfId="9616" xr:uid="{6B385820-4847-4D86-A0DA-4A40DFAE9BA0}"/>
    <cellStyle name="20% - Акцент6 9 2 2 3" xfId="7648" xr:uid="{85415B59-478A-404D-BA9B-8D5CF70C04F4}"/>
    <cellStyle name="20% - Акцент6 9 2 3" xfId="4696" xr:uid="{00000000-0005-0000-0000-00008F080000}"/>
    <cellStyle name="20% - Акцент6 9 2 3 2" xfId="8632" xr:uid="{4C4B4225-8867-48B3-9E64-F78CEB6FAB2C}"/>
    <cellStyle name="20% - Акцент6 9 2 4" xfId="6664" xr:uid="{0885DB9D-EACA-4941-8AEC-B4273FDF877F}"/>
    <cellStyle name="20% - Акцент6 9 3" xfId="3220" xr:uid="{00000000-0005-0000-0000-000090080000}"/>
    <cellStyle name="20% - Акцент6 9 3 2" xfId="5188" xr:uid="{00000000-0005-0000-0000-000091080000}"/>
    <cellStyle name="20% - Акцент6 9 3 2 2" xfId="9124" xr:uid="{E03FE396-1350-4D8F-9252-1AD7AD618872}"/>
    <cellStyle name="20% - Акцент6 9 3 3" xfId="7156" xr:uid="{F06DB988-F2B5-46C9-A4A0-F26402E49BCD}"/>
    <cellStyle name="20% - Акцент6 9 4" xfId="4204" xr:uid="{00000000-0005-0000-0000-000092080000}"/>
    <cellStyle name="20% - Акцент6 9 4 2" xfId="8140" xr:uid="{CC02AB60-48FD-49A7-9F7D-4E8EC0CC560F}"/>
    <cellStyle name="20% - Акцент6 9 5" xfId="6172" xr:uid="{1EDDC237-855B-4F7E-BE23-BE2ABC6A0C1A}"/>
    <cellStyle name="20% — акцент6_Стоимость" xfId="474" xr:uid="{00000000-0005-0000-0000-000093080000}"/>
    <cellStyle name="40% — акцент1" xfId="475" xr:uid="{00000000-0005-0000-0000-000094080000}"/>
    <cellStyle name="40% - Акцент1 10" xfId="476" xr:uid="{00000000-0005-0000-0000-000095080000}"/>
    <cellStyle name="40% - Акцент1 10 2" xfId="2688" xr:uid="{00000000-0005-0000-0000-000096080000}"/>
    <cellStyle name="40% - Акцент1 10 2 2" xfId="3713" xr:uid="{00000000-0005-0000-0000-000097080000}"/>
    <cellStyle name="40% - Акцент1 10 2 2 2" xfId="5681" xr:uid="{00000000-0005-0000-0000-000098080000}"/>
    <cellStyle name="40% - Акцент1 10 2 2 2 2" xfId="9617" xr:uid="{70F4435F-4BDD-413F-A92A-F202CF470622}"/>
    <cellStyle name="40% - Акцент1 10 2 2 3" xfId="7649" xr:uid="{CFF6BCDA-0D87-4702-AF7E-C7EA5ECF2955}"/>
    <cellStyle name="40% - Акцент1 10 2 3" xfId="4697" xr:uid="{00000000-0005-0000-0000-000099080000}"/>
    <cellStyle name="40% - Акцент1 10 2 3 2" xfId="8633" xr:uid="{2A62FD12-C932-476C-BEBD-12F15A907103}"/>
    <cellStyle name="40% - Акцент1 10 2 4" xfId="6665" xr:uid="{1CCE18B5-146A-46A2-A880-71F0FEC53427}"/>
    <cellStyle name="40% - Акцент1 10 3" xfId="3221" xr:uid="{00000000-0005-0000-0000-00009A080000}"/>
    <cellStyle name="40% - Акцент1 10 3 2" xfId="5189" xr:uid="{00000000-0005-0000-0000-00009B080000}"/>
    <cellStyle name="40% - Акцент1 10 3 2 2" xfId="9125" xr:uid="{7F4CDDCA-1D94-4306-946A-151FC35F58FD}"/>
    <cellStyle name="40% - Акцент1 10 3 3" xfId="7157" xr:uid="{985195D7-584F-4531-BE1F-BA82EA6C5C3C}"/>
    <cellStyle name="40% - Акцент1 10 4" xfId="4205" xr:uid="{00000000-0005-0000-0000-00009C080000}"/>
    <cellStyle name="40% - Акцент1 10 4 2" xfId="8141" xr:uid="{4BD1CC76-E773-4BE5-AEC4-84FB0F86A97D}"/>
    <cellStyle name="40% - Акцент1 10 5" xfId="6173" xr:uid="{0119D4E5-3154-41F6-B09A-A765484C342F}"/>
    <cellStyle name="40% - Акцент1 11" xfId="477" xr:uid="{00000000-0005-0000-0000-00009D080000}"/>
    <cellStyle name="40% - Акцент1 11 2" xfId="2689" xr:uid="{00000000-0005-0000-0000-00009E080000}"/>
    <cellStyle name="40% - Акцент1 11 2 2" xfId="3714" xr:uid="{00000000-0005-0000-0000-00009F080000}"/>
    <cellStyle name="40% - Акцент1 11 2 2 2" xfId="5682" xr:uid="{00000000-0005-0000-0000-0000A0080000}"/>
    <cellStyle name="40% - Акцент1 11 2 2 2 2" xfId="9618" xr:uid="{3D741E94-4177-4C73-8A55-6E85194FEBA0}"/>
    <cellStyle name="40% - Акцент1 11 2 2 3" xfId="7650" xr:uid="{85272E9B-7489-429F-8CBC-565F413A27BE}"/>
    <cellStyle name="40% - Акцент1 11 2 3" xfId="4698" xr:uid="{00000000-0005-0000-0000-0000A1080000}"/>
    <cellStyle name="40% - Акцент1 11 2 3 2" xfId="8634" xr:uid="{F79B63FC-B695-44DA-B4A6-8F9B73CB0554}"/>
    <cellStyle name="40% - Акцент1 11 2 4" xfId="6666" xr:uid="{B882287F-A005-4919-928B-206A28FE20B9}"/>
    <cellStyle name="40% - Акцент1 11 3" xfId="3222" xr:uid="{00000000-0005-0000-0000-0000A2080000}"/>
    <cellStyle name="40% - Акцент1 11 3 2" xfId="5190" xr:uid="{00000000-0005-0000-0000-0000A3080000}"/>
    <cellStyle name="40% - Акцент1 11 3 2 2" xfId="9126" xr:uid="{1354AE93-BC33-4E6D-B889-D6D7A72F8471}"/>
    <cellStyle name="40% - Акцент1 11 3 3" xfId="7158" xr:uid="{DB828E61-0142-413D-8980-38D0E8FC8199}"/>
    <cellStyle name="40% - Акцент1 11 4" xfId="4206" xr:uid="{00000000-0005-0000-0000-0000A4080000}"/>
    <cellStyle name="40% - Акцент1 11 4 2" xfId="8142" xr:uid="{647D8726-6A3C-4785-A2A8-6F5BC795E43B}"/>
    <cellStyle name="40% - Акцент1 11 5" xfId="6174" xr:uid="{B88FF968-152A-4F5B-B897-94A6011D0A8A}"/>
    <cellStyle name="40% - Акцент1 12" xfId="478" xr:uid="{00000000-0005-0000-0000-0000A5080000}"/>
    <cellStyle name="40% - Акцент1 12 2" xfId="2690" xr:uid="{00000000-0005-0000-0000-0000A6080000}"/>
    <cellStyle name="40% - Акцент1 12 2 2" xfId="3715" xr:uid="{00000000-0005-0000-0000-0000A7080000}"/>
    <cellStyle name="40% - Акцент1 12 2 2 2" xfId="5683" xr:uid="{00000000-0005-0000-0000-0000A8080000}"/>
    <cellStyle name="40% - Акцент1 12 2 2 2 2" xfId="9619" xr:uid="{719A617E-2272-4679-BB50-0727E4650F94}"/>
    <cellStyle name="40% - Акцент1 12 2 2 3" xfId="7651" xr:uid="{8097DE68-4D3D-44E5-AA7C-7A873EEE1E2B}"/>
    <cellStyle name="40% - Акцент1 12 2 3" xfId="4699" xr:uid="{00000000-0005-0000-0000-0000A9080000}"/>
    <cellStyle name="40% - Акцент1 12 2 3 2" xfId="8635" xr:uid="{AC2A895B-0B91-4288-A669-6A15C986C715}"/>
    <cellStyle name="40% - Акцент1 12 2 4" xfId="6667" xr:uid="{37F2CA8B-D40C-463B-92CC-A57670791AD4}"/>
    <cellStyle name="40% - Акцент1 12 3" xfId="3223" xr:uid="{00000000-0005-0000-0000-0000AA080000}"/>
    <cellStyle name="40% - Акцент1 12 3 2" xfId="5191" xr:uid="{00000000-0005-0000-0000-0000AB080000}"/>
    <cellStyle name="40% - Акцент1 12 3 2 2" xfId="9127" xr:uid="{71FEAA77-2A95-4E24-A5D9-9115399F1788}"/>
    <cellStyle name="40% - Акцент1 12 3 3" xfId="7159" xr:uid="{99732684-6450-4737-9B70-097EEBE35166}"/>
    <cellStyle name="40% - Акцент1 12 4" xfId="4207" xr:uid="{00000000-0005-0000-0000-0000AC080000}"/>
    <cellStyle name="40% - Акцент1 12 4 2" xfId="8143" xr:uid="{D72C6CEE-07CA-4FBF-B978-7B5F4F265BB8}"/>
    <cellStyle name="40% - Акцент1 12 5" xfId="6175" xr:uid="{A69BF40A-216F-4A59-AF26-A2A2B7AC361D}"/>
    <cellStyle name="40% - Акцент1 13" xfId="479" xr:uid="{00000000-0005-0000-0000-0000AD080000}"/>
    <cellStyle name="40% - Акцент1 13 2" xfId="2691" xr:uid="{00000000-0005-0000-0000-0000AE080000}"/>
    <cellStyle name="40% - Акцент1 13 2 2" xfId="3716" xr:uid="{00000000-0005-0000-0000-0000AF080000}"/>
    <cellStyle name="40% - Акцент1 13 2 2 2" xfId="5684" xr:uid="{00000000-0005-0000-0000-0000B0080000}"/>
    <cellStyle name="40% - Акцент1 13 2 2 2 2" xfId="9620" xr:uid="{7FBEF14E-D135-4164-91A7-8B0BA4BA9FE5}"/>
    <cellStyle name="40% - Акцент1 13 2 2 3" xfId="7652" xr:uid="{9AA29CEA-98ED-41A4-9E12-2F30DE780299}"/>
    <cellStyle name="40% - Акцент1 13 2 3" xfId="4700" xr:uid="{00000000-0005-0000-0000-0000B1080000}"/>
    <cellStyle name="40% - Акцент1 13 2 3 2" xfId="8636" xr:uid="{8D4B1D22-DD88-460B-BD8A-03EFE9F3D542}"/>
    <cellStyle name="40% - Акцент1 13 2 4" xfId="6668" xr:uid="{90F77EF1-EBAF-48F1-957F-068CE15F21CE}"/>
    <cellStyle name="40% - Акцент1 13 3" xfId="3224" xr:uid="{00000000-0005-0000-0000-0000B2080000}"/>
    <cellStyle name="40% - Акцент1 13 3 2" xfId="5192" xr:uid="{00000000-0005-0000-0000-0000B3080000}"/>
    <cellStyle name="40% - Акцент1 13 3 2 2" xfId="9128" xr:uid="{D1222DA4-F659-4C79-9580-8A4AA5CD5765}"/>
    <cellStyle name="40% - Акцент1 13 3 3" xfId="7160" xr:uid="{5BD73707-1704-4EE9-BA34-FE4CC5358FB9}"/>
    <cellStyle name="40% - Акцент1 13 4" xfId="4208" xr:uid="{00000000-0005-0000-0000-0000B4080000}"/>
    <cellStyle name="40% - Акцент1 13 4 2" xfId="8144" xr:uid="{59410158-2C0D-4127-A3F9-3D43103196F2}"/>
    <cellStyle name="40% - Акцент1 13 5" xfId="6176" xr:uid="{8E6D4632-C0CA-4C60-BCB5-F1BFC6BE9FD4}"/>
    <cellStyle name="40% - Акцент1 14" xfId="480" xr:uid="{00000000-0005-0000-0000-0000B5080000}"/>
    <cellStyle name="40% - Акцент1 14 2" xfId="2692" xr:uid="{00000000-0005-0000-0000-0000B6080000}"/>
    <cellStyle name="40% - Акцент1 14 2 2" xfId="3717" xr:uid="{00000000-0005-0000-0000-0000B7080000}"/>
    <cellStyle name="40% - Акцент1 14 2 2 2" xfId="5685" xr:uid="{00000000-0005-0000-0000-0000B8080000}"/>
    <cellStyle name="40% - Акцент1 14 2 2 2 2" xfId="9621" xr:uid="{979E3A9E-2E72-4EC6-B77A-DB1A40E43032}"/>
    <cellStyle name="40% - Акцент1 14 2 2 3" xfId="7653" xr:uid="{1DE2FF58-688A-4A9E-96B9-3B31CBBD116E}"/>
    <cellStyle name="40% - Акцент1 14 2 3" xfId="4701" xr:uid="{00000000-0005-0000-0000-0000B9080000}"/>
    <cellStyle name="40% - Акцент1 14 2 3 2" xfId="8637" xr:uid="{DDAA61A0-278E-49A0-8171-1984CE625C26}"/>
    <cellStyle name="40% - Акцент1 14 2 4" xfId="6669" xr:uid="{23FB4A27-80F0-4075-9B3B-64B7A97CC0E5}"/>
    <cellStyle name="40% - Акцент1 14 3" xfId="3225" xr:uid="{00000000-0005-0000-0000-0000BA080000}"/>
    <cellStyle name="40% - Акцент1 14 3 2" xfId="5193" xr:uid="{00000000-0005-0000-0000-0000BB080000}"/>
    <cellStyle name="40% - Акцент1 14 3 2 2" xfId="9129" xr:uid="{9C38B208-CD39-4F88-8F06-950740121D50}"/>
    <cellStyle name="40% - Акцент1 14 3 3" xfId="7161" xr:uid="{FC736A03-3770-4538-8305-57EE52AC4534}"/>
    <cellStyle name="40% - Акцент1 14 4" xfId="4209" xr:uid="{00000000-0005-0000-0000-0000BC080000}"/>
    <cellStyle name="40% - Акцент1 14 4 2" xfId="8145" xr:uid="{A885B422-23EB-4C96-891D-F3A67EC5016E}"/>
    <cellStyle name="40% - Акцент1 14 5" xfId="6177" xr:uid="{20638F0B-D1B9-4654-BD80-70502912EF41}"/>
    <cellStyle name="40% - Акцент1 15" xfId="481" xr:uid="{00000000-0005-0000-0000-0000BD080000}"/>
    <cellStyle name="40% - Акцент1 15 2" xfId="2693" xr:uid="{00000000-0005-0000-0000-0000BE080000}"/>
    <cellStyle name="40% - Акцент1 15 2 2" xfId="3718" xr:uid="{00000000-0005-0000-0000-0000BF080000}"/>
    <cellStyle name="40% - Акцент1 15 2 2 2" xfId="5686" xr:uid="{00000000-0005-0000-0000-0000C0080000}"/>
    <cellStyle name="40% - Акцент1 15 2 2 2 2" xfId="9622" xr:uid="{00D993C9-8DDA-4996-955F-6DC6B577319A}"/>
    <cellStyle name="40% - Акцент1 15 2 2 3" xfId="7654" xr:uid="{71093748-FA3B-4842-8825-02DDAD7BFE1E}"/>
    <cellStyle name="40% - Акцент1 15 2 3" xfId="4702" xr:uid="{00000000-0005-0000-0000-0000C1080000}"/>
    <cellStyle name="40% - Акцент1 15 2 3 2" xfId="8638" xr:uid="{E02EADA4-5CE3-4261-8D12-F1880E17D359}"/>
    <cellStyle name="40% - Акцент1 15 2 4" xfId="6670" xr:uid="{455425E5-6966-4A2D-8C68-8FFB40EB6B02}"/>
    <cellStyle name="40% - Акцент1 15 3" xfId="3226" xr:uid="{00000000-0005-0000-0000-0000C2080000}"/>
    <cellStyle name="40% - Акцент1 15 3 2" xfId="5194" xr:uid="{00000000-0005-0000-0000-0000C3080000}"/>
    <cellStyle name="40% - Акцент1 15 3 2 2" xfId="9130" xr:uid="{CFB9DC2B-7E7F-4598-AB29-634D7D18466A}"/>
    <cellStyle name="40% - Акцент1 15 3 3" xfId="7162" xr:uid="{761C8CD5-67C4-444B-A13B-BE719FF73634}"/>
    <cellStyle name="40% - Акцент1 15 4" xfId="4210" xr:uid="{00000000-0005-0000-0000-0000C4080000}"/>
    <cellStyle name="40% - Акцент1 15 4 2" xfId="8146" xr:uid="{EEEDF25B-38EA-49D0-B72B-A18143699492}"/>
    <cellStyle name="40% - Акцент1 15 5" xfId="6178" xr:uid="{C6940B84-1F8A-436F-A778-903A44FE9931}"/>
    <cellStyle name="40% - Акцент1 16" xfId="482" xr:uid="{00000000-0005-0000-0000-0000C5080000}"/>
    <cellStyle name="40% - Акцент1 16 2" xfId="2694" xr:uid="{00000000-0005-0000-0000-0000C6080000}"/>
    <cellStyle name="40% - Акцент1 16 2 2" xfId="3719" xr:uid="{00000000-0005-0000-0000-0000C7080000}"/>
    <cellStyle name="40% - Акцент1 16 2 2 2" xfId="5687" xr:uid="{00000000-0005-0000-0000-0000C8080000}"/>
    <cellStyle name="40% - Акцент1 16 2 2 2 2" xfId="9623" xr:uid="{C2C448F8-5CC8-413E-90B7-E6997B79CE1C}"/>
    <cellStyle name="40% - Акцент1 16 2 2 3" xfId="7655" xr:uid="{0B7700EB-0BC3-4440-AF95-9D7D3D3015D5}"/>
    <cellStyle name="40% - Акцент1 16 2 3" xfId="4703" xr:uid="{00000000-0005-0000-0000-0000C9080000}"/>
    <cellStyle name="40% - Акцент1 16 2 3 2" xfId="8639" xr:uid="{052FC07E-30D9-4A6A-A155-D01CED23C29A}"/>
    <cellStyle name="40% - Акцент1 16 2 4" xfId="6671" xr:uid="{F047FD91-2532-4DFD-B18D-EE0F6DB68F63}"/>
    <cellStyle name="40% - Акцент1 16 3" xfId="3227" xr:uid="{00000000-0005-0000-0000-0000CA080000}"/>
    <cellStyle name="40% - Акцент1 16 3 2" xfId="5195" xr:uid="{00000000-0005-0000-0000-0000CB080000}"/>
    <cellStyle name="40% - Акцент1 16 3 2 2" xfId="9131" xr:uid="{5F27B75C-DCBA-4959-A9DF-856F60E46828}"/>
    <cellStyle name="40% - Акцент1 16 3 3" xfId="7163" xr:uid="{B7F29CDD-93FA-493E-AB42-0783C350E980}"/>
    <cellStyle name="40% - Акцент1 16 4" xfId="4211" xr:uid="{00000000-0005-0000-0000-0000CC080000}"/>
    <cellStyle name="40% - Акцент1 16 4 2" xfId="8147" xr:uid="{CCF5B440-BB6A-48FC-A84D-7CE94143FED1}"/>
    <cellStyle name="40% - Акцент1 16 5" xfId="6179" xr:uid="{4E590F04-021D-460E-8146-535C07C594BC}"/>
    <cellStyle name="40% - Акцент1 17" xfId="483" xr:uid="{00000000-0005-0000-0000-0000CD080000}"/>
    <cellStyle name="40% - Акцент1 17 2" xfId="2695" xr:uid="{00000000-0005-0000-0000-0000CE080000}"/>
    <cellStyle name="40% - Акцент1 17 2 2" xfId="3720" xr:uid="{00000000-0005-0000-0000-0000CF080000}"/>
    <cellStyle name="40% - Акцент1 17 2 2 2" xfId="5688" xr:uid="{00000000-0005-0000-0000-0000D0080000}"/>
    <cellStyle name="40% - Акцент1 17 2 2 2 2" xfId="9624" xr:uid="{0702E167-7362-4964-9B99-64E54676771C}"/>
    <cellStyle name="40% - Акцент1 17 2 2 3" xfId="7656" xr:uid="{1C7427A0-D3E8-4B8E-B39B-E3C91010EC55}"/>
    <cellStyle name="40% - Акцент1 17 2 3" xfId="4704" xr:uid="{00000000-0005-0000-0000-0000D1080000}"/>
    <cellStyle name="40% - Акцент1 17 2 3 2" xfId="8640" xr:uid="{D7B8587C-601A-4BE5-9120-E0508025EBDF}"/>
    <cellStyle name="40% - Акцент1 17 2 4" xfId="6672" xr:uid="{1D1B3339-E294-47C3-AC84-ABC56E1459B2}"/>
    <cellStyle name="40% - Акцент1 17 3" xfId="3228" xr:uid="{00000000-0005-0000-0000-0000D2080000}"/>
    <cellStyle name="40% - Акцент1 17 3 2" xfId="5196" xr:uid="{00000000-0005-0000-0000-0000D3080000}"/>
    <cellStyle name="40% - Акцент1 17 3 2 2" xfId="9132" xr:uid="{68D8043F-3FCF-4A94-8C55-30D4C8D195D7}"/>
    <cellStyle name="40% - Акцент1 17 3 3" xfId="7164" xr:uid="{21C148B2-7864-49CD-BA25-763DAD5C6535}"/>
    <cellStyle name="40% - Акцент1 17 4" xfId="4212" xr:uid="{00000000-0005-0000-0000-0000D4080000}"/>
    <cellStyle name="40% - Акцент1 17 4 2" xfId="8148" xr:uid="{3D052A14-4260-4380-A96D-A85FC5AE2686}"/>
    <cellStyle name="40% - Акцент1 17 5" xfId="6180" xr:uid="{9CF7C64C-94DB-41A3-A1BB-009E5C7F288C}"/>
    <cellStyle name="40% - Акцент1 18" xfId="484" xr:uid="{00000000-0005-0000-0000-0000D5080000}"/>
    <cellStyle name="40% - Акцент1 18 2" xfId="2696" xr:uid="{00000000-0005-0000-0000-0000D6080000}"/>
    <cellStyle name="40% - Акцент1 18 2 2" xfId="3721" xr:uid="{00000000-0005-0000-0000-0000D7080000}"/>
    <cellStyle name="40% - Акцент1 18 2 2 2" xfId="5689" xr:uid="{00000000-0005-0000-0000-0000D8080000}"/>
    <cellStyle name="40% - Акцент1 18 2 2 2 2" xfId="9625" xr:uid="{319ADB4E-1A91-4F01-979C-34804CC6BEB3}"/>
    <cellStyle name="40% - Акцент1 18 2 2 3" xfId="7657" xr:uid="{6BDAB5AD-E16D-4BFF-8654-FC8AE7A43E5D}"/>
    <cellStyle name="40% - Акцент1 18 2 3" xfId="4705" xr:uid="{00000000-0005-0000-0000-0000D9080000}"/>
    <cellStyle name="40% - Акцент1 18 2 3 2" xfId="8641" xr:uid="{2B7D735F-E7AD-4C29-9930-A02906A8F4C5}"/>
    <cellStyle name="40% - Акцент1 18 2 4" xfId="6673" xr:uid="{74070750-B3A9-4FBB-B8BD-EA0E1DF7FD78}"/>
    <cellStyle name="40% - Акцент1 18 3" xfId="3229" xr:uid="{00000000-0005-0000-0000-0000DA080000}"/>
    <cellStyle name="40% - Акцент1 18 3 2" xfId="5197" xr:uid="{00000000-0005-0000-0000-0000DB080000}"/>
    <cellStyle name="40% - Акцент1 18 3 2 2" xfId="9133" xr:uid="{DB10BD0E-3DC3-4404-9B70-0FF68529B874}"/>
    <cellStyle name="40% - Акцент1 18 3 3" xfId="7165" xr:uid="{E8E2EC65-4FB8-463E-B2B7-DC51C881BBCA}"/>
    <cellStyle name="40% - Акцент1 18 4" xfId="4213" xr:uid="{00000000-0005-0000-0000-0000DC080000}"/>
    <cellStyle name="40% - Акцент1 18 4 2" xfId="8149" xr:uid="{17E8215A-D12A-4931-B3A4-C34966C020CB}"/>
    <cellStyle name="40% - Акцент1 18 5" xfId="6181" xr:uid="{9DDE1EEA-9F88-4FEA-B22D-ABE6D48D8F07}"/>
    <cellStyle name="40% - Акцент1 19" xfId="485" xr:uid="{00000000-0005-0000-0000-0000DD080000}"/>
    <cellStyle name="40% - Акцент1 19 2" xfId="2697" xr:uid="{00000000-0005-0000-0000-0000DE080000}"/>
    <cellStyle name="40% - Акцент1 19 2 2" xfId="3722" xr:uid="{00000000-0005-0000-0000-0000DF080000}"/>
    <cellStyle name="40% - Акцент1 19 2 2 2" xfId="5690" xr:uid="{00000000-0005-0000-0000-0000E0080000}"/>
    <cellStyle name="40% - Акцент1 19 2 2 2 2" xfId="9626" xr:uid="{AC2191D7-FD9A-46C6-A0E9-16783E30738E}"/>
    <cellStyle name="40% - Акцент1 19 2 2 3" xfId="7658" xr:uid="{3A78F627-09AD-4225-9C61-CF1AFA64DA78}"/>
    <cellStyle name="40% - Акцент1 19 2 3" xfId="4706" xr:uid="{00000000-0005-0000-0000-0000E1080000}"/>
    <cellStyle name="40% - Акцент1 19 2 3 2" xfId="8642" xr:uid="{B76045B1-E997-45E1-84E8-801147EC304E}"/>
    <cellStyle name="40% - Акцент1 19 2 4" xfId="6674" xr:uid="{5C0EEB5D-4A35-49FA-847D-F84567474452}"/>
    <cellStyle name="40% - Акцент1 19 3" xfId="3230" xr:uid="{00000000-0005-0000-0000-0000E2080000}"/>
    <cellStyle name="40% - Акцент1 19 3 2" xfId="5198" xr:uid="{00000000-0005-0000-0000-0000E3080000}"/>
    <cellStyle name="40% - Акцент1 19 3 2 2" xfId="9134" xr:uid="{301906C6-5A9D-4387-A249-9454EBEC4AA1}"/>
    <cellStyle name="40% - Акцент1 19 3 3" xfId="7166" xr:uid="{8B391C9B-3307-4ADD-B310-B45901FE87D4}"/>
    <cellStyle name="40% - Акцент1 19 4" xfId="4214" xr:uid="{00000000-0005-0000-0000-0000E4080000}"/>
    <cellStyle name="40% - Акцент1 19 4 2" xfId="8150" xr:uid="{3FF4E303-1114-4894-9040-DEAC42509C49}"/>
    <cellStyle name="40% - Акцент1 19 5" xfId="6182" xr:uid="{F673A9B6-EC60-41EC-BCDF-42D4F4B5092D}"/>
    <cellStyle name="40% - Акцент1 2" xfId="486" xr:uid="{00000000-0005-0000-0000-0000E5080000}"/>
    <cellStyle name="40% — акцент1 2" xfId="487" xr:uid="{00000000-0005-0000-0000-0000E6080000}"/>
    <cellStyle name="40% - Акцент1 2_Приложение 1" xfId="488" xr:uid="{00000000-0005-0000-0000-0000E7080000}"/>
    <cellStyle name="40% — акцент1 2_Приложение 1" xfId="489" xr:uid="{00000000-0005-0000-0000-0000E8080000}"/>
    <cellStyle name="40% - Акцент1 2_Приложение 1_1" xfId="490" xr:uid="{00000000-0005-0000-0000-0000E9080000}"/>
    <cellStyle name="40% — акцент1 2_Приложение 2" xfId="491" xr:uid="{00000000-0005-0000-0000-0000EA080000}"/>
    <cellStyle name="40% - Акцент1 2_Приложение 2_1" xfId="492" xr:uid="{00000000-0005-0000-0000-0000EB080000}"/>
    <cellStyle name="40% — акцент1 2_Стоимость" xfId="493" xr:uid="{00000000-0005-0000-0000-0000EC080000}"/>
    <cellStyle name="40% - Акцент1 2_Стоимость_1" xfId="494" xr:uid="{00000000-0005-0000-0000-0000ED080000}"/>
    <cellStyle name="40% — акцент1 2_Стоимость_1" xfId="495" xr:uid="{00000000-0005-0000-0000-0000EE080000}"/>
    <cellStyle name="40% - Акцент1 2_Стоимость_Стоимость" xfId="496" xr:uid="{00000000-0005-0000-0000-0000EF080000}"/>
    <cellStyle name="40% — акцент1 2_Стоимость_Стоимость" xfId="497" xr:uid="{00000000-0005-0000-0000-0000F0080000}"/>
    <cellStyle name="40% - Акцент1 20" xfId="498" xr:uid="{00000000-0005-0000-0000-0000F1080000}"/>
    <cellStyle name="40% - Акцент1 20 2" xfId="2698" xr:uid="{00000000-0005-0000-0000-0000F2080000}"/>
    <cellStyle name="40% - Акцент1 20 2 2" xfId="3723" xr:uid="{00000000-0005-0000-0000-0000F3080000}"/>
    <cellStyle name="40% - Акцент1 20 2 2 2" xfId="5691" xr:uid="{00000000-0005-0000-0000-0000F4080000}"/>
    <cellStyle name="40% - Акцент1 20 2 2 2 2" xfId="9627" xr:uid="{CFE03D6D-BAA2-40B8-96B7-00531851D6EA}"/>
    <cellStyle name="40% - Акцент1 20 2 2 3" xfId="7659" xr:uid="{F8C16583-9F40-4C3F-9C74-0C0B650E997C}"/>
    <cellStyle name="40% - Акцент1 20 2 3" xfId="4707" xr:uid="{00000000-0005-0000-0000-0000F5080000}"/>
    <cellStyle name="40% - Акцент1 20 2 3 2" xfId="8643" xr:uid="{DEF717C8-B3D8-49B7-B5DA-9322A1316443}"/>
    <cellStyle name="40% - Акцент1 20 2 4" xfId="6675" xr:uid="{8E998BFE-1F7A-47FF-A51E-3D8463F339FB}"/>
    <cellStyle name="40% - Акцент1 20 3" xfId="3231" xr:uid="{00000000-0005-0000-0000-0000F6080000}"/>
    <cellStyle name="40% - Акцент1 20 3 2" xfId="5199" xr:uid="{00000000-0005-0000-0000-0000F7080000}"/>
    <cellStyle name="40% - Акцент1 20 3 2 2" xfId="9135" xr:uid="{9D786273-42D8-4122-A18C-8FE42FDC4A0B}"/>
    <cellStyle name="40% - Акцент1 20 3 3" xfId="7167" xr:uid="{A84F3C5B-02FF-4355-8211-59758050CF08}"/>
    <cellStyle name="40% - Акцент1 20 4" xfId="4215" xr:uid="{00000000-0005-0000-0000-0000F8080000}"/>
    <cellStyle name="40% - Акцент1 20 4 2" xfId="8151" xr:uid="{32C58515-8BAE-4B70-9F13-4E7F3D6C7B91}"/>
    <cellStyle name="40% - Акцент1 20 5" xfId="6183" xr:uid="{086B073C-01C6-445D-BE84-0CA4215B497F}"/>
    <cellStyle name="40% - Акцент1 21" xfId="499" xr:uid="{00000000-0005-0000-0000-0000F9080000}"/>
    <cellStyle name="40% - Акцент1 21 2" xfId="2699" xr:uid="{00000000-0005-0000-0000-0000FA080000}"/>
    <cellStyle name="40% - Акцент1 21 2 2" xfId="3724" xr:uid="{00000000-0005-0000-0000-0000FB080000}"/>
    <cellStyle name="40% - Акцент1 21 2 2 2" xfId="5692" xr:uid="{00000000-0005-0000-0000-0000FC080000}"/>
    <cellStyle name="40% - Акцент1 21 2 2 2 2" xfId="9628" xr:uid="{3D182CDA-80E4-4537-A2FD-B4DDEC690DCC}"/>
    <cellStyle name="40% - Акцент1 21 2 2 3" xfId="7660" xr:uid="{86723E17-3400-4E51-B68D-19E8916E00E2}"/>
    <cellStyle name="40% - Акцент1 21 2 3" xfId="4708" xr:uid="{00000000-0005-0000-0000-0000FD080000}"/>
    <cellStyle name="40% - Акцент1 21 2 3 2" xfId="8644" xr:uid="{220CDA6A-2A5E-4C84-B115-A9D5B571F21C}"/>
    <cellStyle name="40% - Акцент1 21 2 4" xfId="6676" xr:uid="{6614CC02-D7BF-4BFB-9DC3-A02379B952E5}"/>
    <cellStyle name="40% - Акцент1 21 3" xfId="3232" xr:uid="{00000000-0005-0000-0000-0000FE080000}"/>
    <cellStyle name="40% - Акцент1 21 3 2" xfId="5200" xr:uid="{00000000-0005-0000-0000-0000FF080000}"/>
    <cellStyle name="40% - Акцент1 21 3 2 2" xfId="9136" xr:uid="{F0DD8839-6C00-45F8-B707-F10F58006F38}"/>
    <cellStyle name="40% - Акцент1 21 3 3" xfId="7168" xr:uid="{71CC5B88-0702-4FBC-A467-FF6DDE7EB1C2}"/>
    <cellStyle name="40% - Акцент1 21 4" xfId="4216" xr:uid="{00000000-0005-0000-0000-000000090000}"/>
    <cellStyle name="40% - Акцент1 21 4 2" xfId="8152" xr:uid="{B9442C17-17F8-4468-9063-51FF9088BE5B}"/>
    <cellStyle name="40% - Акцент1 21 5" xfId="6184" xr:uid="{4D1AFCE1-223D-4E0B-B959-4B0868573A0D}"/>
    <cellStyle name="40% - Акцент1 22" xfId="500" xr:uid="{00000000-0005-0000-0000-000001090000}"/>
    <cellStyle name="40% - Акцент1 22 2" xfId="2700" xr:uid="{00000000-0005-0000-0000-000002090000}"/>
    <cellStyle name="40% - Акцент1 22 2 2" xfId="3725" xr:uid="{00000000-0005-0000-0000-000003090000}"/>
    <cellStyle name="40% - Акцент1 22 2 2 2" xfId="5693" xr:uid="{00000000-0005-0000-0000-000004090000}"/>
    <cellStyle name="40% - Акцент1 22 2 2 2 2" xfId="9629" xr:uid="{27F4EAAD-3177-4042-A552-34BA31A1BAC4}"/>
    <cellStyle name="40% - Акцент1 22 2 2 3" xfId="7661" xr:uid="{FA1A60B4-EA0C-489F-AE04-2DF1803F712D}"/>
    <cellStyle name="40% - Акцент1 22 2 3" xfId="4709" xr:uid="{00000000-0005-0000-0000-000005090000}"/>
    <cellStyle name="40% - Акцент1 22 2 3 2" xfId="8645" xr:uid="{8D3A9B90-561F-41A8-B849-668A38470D83}"/>
    <cellStyle name="40% - Акцент1 22 2 4" xfId="6677" xr:uid="{FCFD76D2-DAB5-4080-8446-35110DE90C24}"/>
    <cellStyle name="40% - Акцент1 22 3" xfId="3233" xr:uid="{00000000-0005-0000-0000-000006090000}"/>
    <cellStyle name="40% - Акцент1 22 3 2" xfId="5201" xr:uid="{00000000-0005-0000-0000-000007090000}"/>
    <cellStyle name="40% - Акцент1 22 3 2 2" xfId="9137" xr:uid="{7A02CB7F-DA31-43D0-8234-58B20A04E6CA}"/>
    <cellStyle name="40% - Акцент1 22 3 3" xfId="7169" xr:uid="{87EB0874-0BBF-4399-B078-3084B107AF1D}"/>
    <cellStyle name="40% - Акцент1 22 4" xfId="4217" xr:uid="{00000000-0005-0000-0000-000008090000}"/>
    <cellStyle name="40% - Акцент1 22 4 2" xfId="8153" xr:uid="{81761D2D-632D-49E1-8FEC-5BD9CB5CDA2D}"/>
    <cellStyle name="40% - Акцент1 22 5" xfId="6185" xr:uid="{9450A78C-4175-4F8D-9DD9-BFEAF9055740}"/>
    <cellStyle name="40% - Акцент1 23" xfId="501" xr:uid="{00000000-0005-0000-0000-000009090000}"/>
    <cellStyle name="40% - Акцент1 23 2" xfId="2701" xr:uid="{00000000-0005-0000-0000-00000A090000}"/>
    <cellStyle name="40% - Акцент1 23 2 2" xfId="3726" xr:uid="{00000000-0005-0000-0000-00000B090000}"/>
    <cellStyle name="40% - Акцент1 23 2 2 2" xfId="5694" xr:uid="{00000000-0005-0000-0000-00000C090000}"/>
    <cellStyle name="40% - Акцент1 23 2 2 2 2" xfId="9630" xr:uid="{CFF4A1DC-EB2C-446E-9F47-EF1964D802EC}"/>
    <cellStyle name="40% - Акцент1 23 2 2 3" xfId="7662" xr:uid="{7943308B-A343-4028-8FB9-113075916B61}"/>
    <cellStyle name="40% - Акцент1 23 2 3" xfId="4710" xr:uid="{00000000-0005-0000-0000-00000D090000}"/>
    <cellStyle name="40% - Акцент1 23 2 3 2" xfId="8646" xr:uid="{5CF10E91-4B4C-4F3C-B494-AF509EC6C877}"/>
    <cellStyle name="40% - Акцент1 23 2 4" xfId="6678" xr:uid="{96256FCF-46FF-426E-A540-302A4207F701}"/>
    <cellStyle name="40% - Акцент1 23 3" xfId="3234" xr:uid="{00000000-0005-0000-0000-00000E090000}"/>
    <cellStyle name="40% - Акцент1 23 3 2" xfId="5202" xr:uid="{00000000-0005-0000-0000-00000F090000}"/>
    <cellStyle name="40% - Акцент1 23 3 2 2" xfId="9138" xr:uid="{ADE74108-257C-426B-A45A-0063917122F9}"/>
    <cellStyle name="40% - Акцент1 23 3 3" xfId="7170" xr:uid="{F756A224-68B1-455E-B22E-605C66812BB9}"/>
    <cellStyle name="40% - Акцент1 23 4" xfId="4218" xr:uid="{00000000-0005-0000-0000-000010090000}"/>
    <cellStyle name="40% - Акцент1 23 4 2" xfId="8154" xr:uid="{4FC80D57-0619-4AF6-B63C-9EAF4F0BA4D7}"/>
    <cellStyle name="40% - Акцент1 23 5" xfId="6186" xr:uid="{5491693B-CAB8-4596-A31F-88A65ED85552}"/>
    <cellStyle name="40% - Акцент1 24" xfId="502" xr:uid="{00000000-0005-0000-0000-000011090000}"/>
    <cellStyle name="40% - Акцент1 24 2" xfId="2702" xr:uid="{00000000-0005-0000-0000-000012090000}"/>
    <cellStyle name="40% - Акцент1 24 2 2" xfId="3727" xr:uid="{00000000-0005-0000-0000-000013090000}"/>
    <cellStyle name="40% - Акцент1 24 2 2 2" xfId="5695" xr:uid="{00000000-0005-0000-0000-000014090000}"/>
    <cellStyle name="40% - Акцент1 24 2 2 2 2" xfId="9631" xr:uid="{5BAA31B1-CD2D-4731-B333-C3EAFCA9B740}"/>
    <cellStyle name="40% - Акцент1 24 2 2 3" xfId="7663" xr:uid="{15FBBDB0-1C83-41BF-B7FD-B5CA4CB90763}"/>
    <cellStyle name="40% - Акцент1 24 2 3" xfId="4711" xr:uid="{00000000-0005-0000-0000-000015090000}"/>
    <cellStyle name="40% - Акцент1 24 2 3 2" xfId="8647" xr:uid="{EA367AEC-DCA5-4522-AA6D-5D153456A1FF}"/>
    <cellStyle name="40% - Акцент1 24 2 4" xfId="6679" xr:uid="{72227F0A-921F-42B3-8AC2-5EC809B5B514}"/>
    <cellStyle name="40% - Акцент1 24 3" xfId="3235" xr:uid="{00000000-0005-0000-0000-000016090000}"/>
    <cellStyle name="40% - Акцент1 24 3 2" xfId="5203" xr:uid="{00000000-0005-0000-0000-000017090000}"/>
    <cellStyle name="40% - Акцент1 24 3 2 2" xfId="9139" xr:uid="{B5F5DFDF-CA4F-49D5-9A3C-B2EE498C06CE}"/>
    <cellStyle name="40% - Акцент1 24 3 3" xfId="7171" xr:uid="{EB46DC29-D1C2-4F98-BB8B-5090E682A27F}"/>
    <cellStyle name="40% - Акцент1 24 4" xfId="4219" xr:uid="{00000000-0005-0000-0000-000018090000}"/>
    <cellStyle name="40% - Акцент1 24 4 2" xfId="8155" xr:uid="{8DE992F5-5824-4A09-A0FC-A1AE86932331}"/>
    <cellStyle name="40% - Акцент1 24 5" xfId="6187" xr:uid="{C6D027EC-2E88-479C-9E66-2F3DAE71EAC6}"/>
    <cellStyle name="40% - Акцент1 25" xfId="503" xr:uid="{00000000-0005-0000-0000-000019090000}"/>
    <cellStyle name="40% - Акцент1 25 2" xfId="2703" xr:uid="{00000000-0005-0000-0000-00001A090000}"/>
    <cellStyle name="40% - Акцент1 25 2 2" xfId="3728" xr:uid="{00000000-0005-0000-0000-00001B090000}"/>
    <cellStyle name="40% - Акцент1 25 2 2 2" xfId="5696" xr:uid="{00000000-0005-0000-0000-00001C090000}"/>
    <cellStyle name="40% - Акцент1 25 2 2 2 2" xfId="9632" xr:uid="{864D8665-A9EA-4EE4-A10F-52A705CF7DCE}"/>
    <cellStyle name="40% - Акцент1 25 2 2 3" xfId="7664" xr:uid="{56F756BC-AF6B-4564-BB16-09038128D074}"/>
    <cellStyle name="40% - Акцент1 25 2 3" xfId="4712" xr:uid="{00000000-0005-0000-0000-00001D090000}"/>
    <cellStyle name="40% - Акцент1 25 2 3 2" xfId="8648" xr:uid="{B076C9B9-364E-4BB1-80B6-7B6C2DBDD066}"/>
    <cellStyle name="40% - Акцент1 25 2 4" xfId="6680" xr:uid="{54E9F98E-CB54-4D4A-AAF0-02E771403320}"/>
    <cellStyle name="40% - Акцент1 25 3" xfId="3236" xr:uid="{00000000-0005-0000-0000-00001E090000}"/>
    <cellStyle name="40% - Акцент1 25 3 2" xfId="5204" xr:uid="{00000000-0005-0000-0000-00001F090000}"/>
    <cellStyle name="40% - Акцент1 25 3 2 2" xfId="9140" xr:uid="{500EFCA5-8D3B-45F2-94D7-3F96D449CF25}"/>
    <cellStyle name="40% - Акцент1 25 3 3" xfId="7172" xr:uid="{01F4DF89-FB0F-4B53-A036-B1916E13357A}"/>
    <cellStyle name="40% - Акцент1 25 4" xfId="4220" xr:uid="{00000000-0005-0000-0000-000020090000}"/>
    <cellStyle name="40% - Акцент1 25 4 2" xfId="8156" xr:uid="{CDC91F86-6A23-4279-8EB7-503F34AF500C}"/>
    <cellStyle name="40% - Акцент1 25 5" xfId="6188" xr:uid="{D5623B1D-D9CF-404E-8907-F064B60A0C9F}"/>
    <cellStyle name="40% - Акцент1 26" xfId="504" xr:uid="{00000000-0005-0000-0000-000021090000}"/>
    <cellStyle name="40% - Акцент1 26 2" xfId="2704" xr:uid="{00000000-0005-0000-0000-000022090000}"/>
    <cellStyle name="40% - Акцент1 26 2 2" xfId="3729" xr:uid="{00000000-0005-0000-0000-000023090000}"/>
    <cellStyle name="40% - Акцент1 26 2 2 2" xfId="5697" xr:uid="{00000000-0005-0000-0000-000024090000}"/>
    <cellStyle name="40% - Акцент1 26 2 2 2 2" xfId="9633" xr:uid="{3359C6AD-DA25-4D56-B90C-D91D9D2AE1F9}"/>
    <cellStyle name="40% - Акцент1 26 2 2 3" xfId="7665" xr:uid="{0B98E823-FB0D-411D-AD6B-D0B922A7E7B9}"/>
    <cellStyle name="40% - Акцент1 26 2 3" xfId="4713" xr:uid="{00000000-0005-0000-0000-000025090000}"/>
    <cellStyle name="40% - Акцент1 26 2 3 2" xfId="8649" xr:uid="{752D70DE-FD95-421D-9B17-633C391FF1B1}"/>
    <cellStyle name="40% - Акцент1 26 2 4" xfId="6681" xr:uid="{E745CC8C-9AF7-431B-A60C-46DEDCFB301A}"/>
    <cellStyle name="40% - Акцент1 26 3" xfId="3237" xr:uid="{00000000-0005-0000-0000-000026090000}"/>
    <cellStyle name="40% - Акцент1 26 3 2" xfId="5205" xr:uid="{00000000-0005-0000-0000-000027090000}"/>
    <cellStyle name="40% - Акцент1 26 3 2 2" xfId="9141" xr:uid="{E68CCBDC-4F77-4779-A1AA-0628A0459A74}"/>
    <cellStyle name="40% - Акцент1 26 3 3" xfId="7173" xr:uid="{37F6735A-2156-4818-B293-A0088AFE6544}"/>
    <cellStyle name="40% - Акцент1 26 4" xfId="4221" xr:uid="{00000000-0005-0000-0000-000028090000}"/>
    <cellStyle name="40% - Акцент1 26 4 2" xfId="8157" xr:uid="{73A10F05-8C8E-41B2-874E-CABE7BBD9050}"/>
    <cellStyle name="40% - Акцент1 26 5" xfId="6189" xr:uid="{AFE6A63E-D9F4-4E32-A206-C7F3F65CF26A}"/>
    <cellStyle name="40% - Акцент1 27" xfId="505" xr:uid="{00000000-0005-0000-0000-000029090000}"/>
    <cellStyle name="40% - Акцент1 27 2" xfId="2705" xr:uid="{00000000-0005-0000-0000-00002A090000}"/>
    <cellStyle name="40% - Акцент1 27 2 2" xfId="3730" xr:uid="{00000000-0005-0000-0000-00002B090000}"/>
    <cellStyle name="40% - Акцент1 27 2 2 2" xfId="5698" xr:uid="{00000000-0005-0000-0000-00002C090000}"/>
    <cellStyle name="40% - Акцент1 27 2 2 2 2" xfId="9634" xr:uid="{D8494B19-11B2-4DFD-92BB-A395B2B53FA4}"/>
    <cellStyle name="40% - Акцент1 27 2 2 3" xfId="7666" xr:uid="{2C86C32E-A2F9-4E3E-A598-772B59A6B9C6}"/>
    <cellStyle name="40% - Акцент1 27 2 3" xfId="4714" xr:uid="{00000000-0005-0000-0000-00002D090000}"/>
    <cellStyle name="40% - Акцент1 27 2 3 2" xfId="8650" xr:uid="{36ED135D-E537-4E35-8068-8B7C024607C2}"/>
    <cellStyle name="40% - Акцент1 27 2 4" xfId="6682" xr:uid="{DA6A1DCC-0AA0-4CA8-A16F-B9CBFC1E9182}"/>
    <cellStyle name="40% - Акцент1 27 3" xfId="3238" xr:uid="{00000000-0005-0000-0000-00002E090000}"/>
    <cellStyle name="40% - Акцент1 27 3 2" xfId="5206" xr:uid="{00000000-0005-0000-0000-00002F090000}"/>
    <cellStyle name="40% - Акцент1 27 3 2 2" xfId="9142" xr:uid="{D91FF926-D254-4464-AF78-64560A9E26AF}"/>
    <cellStyle name="40% - Акцент1 27 3 3" xfId="7174" xr:uid="{89A1AAAE-4978-4965-A300-5EB25EE03845}"/>
    <cellStyle name="40% - Акцент1 27 4" xfId="4222" xr:uid="{00000000-0005-0000-0000-000030090000}"/>
    <cellStyle name="40% - Акцент1 27 4 2" xfId="8158" xr:uid="{C238D63A-BEF4-49B2-A828-4CFF62C5BD92}"/>
    <cellStyle name="40% - Акцент1 27 5" xfId="6190" xr:uid="{3E6C43AE-F3B5-41AC-8229-0B3F060B6F84}"/>
    <cellStyle name="40% - Акцент1 28" xfId="506" xr:uid="{00000000-0005-0000-0000-000031090000}"/>
    <cellStyle name="40% - Акцент1 28 2" xfId="2706" xr:uid="{00000000-0005-0000-0000-000032090000}"/>
    <cellStyle name="40% - Акцент1 28 2 2" xfId="3731" xr:uid="{00000000-0005-0000-0000-000033090000}"/>
    <cellStyle name="40% - Акцент1 28 2 2 2" xfId="5699" xr:uid="{00000000-0005-0000-0000-000034090000}"/>
    <cellStyle name="40% - Акцент1 28 2 2 2 2" xfId="9635" xr:uid="{06B49346-FFF9-45B8-BBB7-02675A61F0CC}"/>
    <cellStyle name="40% - Акцент1 28 2 2 3" xfId="7667" xr:uid="{89A1644B-7EC1-44EE-92CB-4B430017094D}"/>
    <cellStyle name="40% - Акцент1 28 2 3" xfId="4715" xr:uid="{00000000-0005-0000-0000-000035090000}"/>
    <cellStyle name="40% - Акцент1 28 2 3 2" xfId="8651" xr:uid="{576F91FE-99A2-4909-8D03-B859A9C2DF92}"/>
    <cellStyle name="40% - Акцент1 28 2 4" xfId="6683" xr:uid="{38B03C44-BE19-4CF5-83B9-1DA6707414B8}"/>
    <cellStyle name="40% - Акцент1 28 3" xfId="3239" xr:uid="{00000000-0005-0000-0000-000036090000}"/>
    <cellStyle name="40% - Акцент1 28 3 2" xfId="5207" xr:uid="{00000000-0005-0000-0000-000037090000}"/>
    <cellStyle name="40% - Акцент1 28 3 2 2" xfId="9143" xr:uid="{03888B7B-ECBD-4491-8B8F-26A0703D55FF}"/>
    <cellStyle name="40% - Акцент1 28 3 3" xfId="7175" xr:uid="{D4B358E6-C29B-4A23-A52E-7A8FE525FAD6}"/>
    <cellStyle name="40% - Акцент1 28 4" xfId="4223" xr:uid="{00000000-0005-0000-0000-000038090000}"/>
    <cellStyle name="40% - Акцент1 28 4 2" xfId="8159" xr:uid="{DAEA3813-5C08-41D9-B1CD-36602517584D}"/>
    <cellStyle name="40% - Акцент1 28 5" xfId="6191" xr:uid="{531F5F18-1CAF-49F4-BD07-00FD169310C8}"/>
    <cellStyle name="40% - Акцент1 29" xfId="507" xr:uid="{00000000-0005-0000-0000-000039090000}"/>
    <cellStyle name="40% - Акцент1 29 2" xfId="2707" xr:uid="{00000000-0005-0000-0000-00003A090000}"/>
    <cellStyle name="40% - Акцент1 29 2 2" xfId="3732" xr:uid="{00000000-0005-0000-0000-00003B090000}"/>
    <cellStyle name="40% - Акцент1 29 2 2 2" xfId="5700" xr:uid="{00000000-0005-0000-0000-00003C090000}"/>
    <cellStyle name="40% - Акцент1 29 2 2 2 2" xfId="9636" xr:uid="{992173AD-893B-49AB-B822-F667501EDC85}"/>
    <cellStyle name="40% - Акцент1 29 2 2 3" xfId="7668" xr:uid="{E51419A6-C58A-4672-9D54-7E0E83B80478}"/>
    <cellStyle name="40% - Акцент1 29 2 3" xfId="4716" xr:uid="{00000000-0005-0000-0000-00003D090000}"/>
    <cellStyle name="40% - Акцент1 29 2 3 2" xfId="8652" xr:uid="{D0F3BD72-EFAC-4FAA-B30C-79E19E80E31C}"/>
    <cellStyle name="40% - Акцент1 29 2 4" xfId="6684" xr:uid="{01C3DD33-58CE-4591-9423-90C577C65E37}"/>
    <cellStyle name="40% - Акцент1 29 3" xfId="3240" xr:uid="{00000000-0005-0000-0000-00003E090000}"/>
    <cellStyle name="40% - Акцент1 29 3 2" xfId="5208" xr:uid="{00000000-0005-0000-0000-00003F090000}"/>
    <cellStyle name="40% - Акцент1 29 3 2 2" xfId="9144" xr:uid="{A2D50713-4185-4E6F-AEA9-803C2A5BB333}"/>
    <cellStyle name="40% - Акцент1 29 3 3" xfId="7176" xr:uid="{674579BB-763C-4567-AF79-5DBE99C63C03}"/>
    <cellStyle name="40% - Акцент1 29 4" xfId="4224" xr:uid="{00000000-0005-0000-0000-000040090000}"/>
    <cellStyle name="40% - Акцент1 29 4 2" xfId="8160" xr:uid="{6A209ADD-A4FE-489F-B2B7-136BB0CBBAAB}"/>
    <cellStyle name="40% - Акцент1 29 5" xfId="6192" xr:uid="{B2DDD907-0484-4FC1-8879-B29084406372}"/>
    <cellStyle name="40% - Акцент1 3" xfId="508" xr:uid="{00000000-0005-0000-0000-000041090000}"/>
    <cellStyle name="40% — акцент1 3" xfId="509" xr:uid="{00000000-0005-0000-0000-000042090000}"/>
    <cellStyle name="40% - Акцент1 3_Приложение 1" xfId="510" xr:uid="{00000000-0005-0000-0000-000043090000}"/>
    <cellStyle name="40% — акцент1 3_Приложение 1" xfId="511" xr:uid="{00000000-0005-0000-0000-000044090000}"/>
    <cellStyle name="40% - Акцент1 3_Приложение 1_1" xfId="512" xr:uid="{00000000-0005-0000-0000-000045090000}"/>
    <cellStyle name="40% — акцент1 3_Приложение 2" xfId="513" xr:uid="{00000000-0005-0000-0000-000046090000}"/>
    <cellStyle name="40% - Акцент1 3_Приложение 2_1" xfId="514" xr:uid="{00000000-0005-0000-0000-000047090000}"/>
    <cellStyle name="40% — акцент1 3_Стоимость" xfId="515" xr:uid="{00000000-0005-0000-0000-000048090000}"/>
    <cellStyle name="40% - Акцент1 3_Стоимость_1" xfId="516" xr:uid="{00000000-0005-0000-0000-000049090000}"/>
    <cellStyle name="40% — акцент1 3_Стоимость_1" xfId="517" xr:uid="{00000000-0005-0000-0000-00004A090000}"/>
    <cellStyle name="40% - Акцент1 3_Стоимость_Стоимость" xfId="518" xr:uid="{00000000-0005-0000-0000-00004B090000}"/>
    <cellStyle name="40% — акцент1 3_Стоимость_Стоимость" xfId="519" xr:uid="{00000000-0005-0000-0000-00004C090000}"/>
    <cellStyle name="40% - Акцент1 30" xfId="520" xr:uid="{00000000-0005-0000-0000-00004D090000}"/>
    <cellStyle name="40% - Акцент1 30 2" xfId="2708" xr:uid="{00000000-0005-0000-0000-00004E090000}"/>
    <cellStyle name="40% - Акцент1 30 2 2" xfId="3733" xr:uid="{00000000-0005-0000-0000-00004F090000}"/>
    <cellStyle name="40% - Акцент1 30 2 2 2" xfId="5701" xr:uid="{00000000-0005-0000-0000-000050090000}"/>
    <cellStyle name="40% - Акцент1 30 2 2 2 2" xfId="9637" xr:uid="{718E1ACA-2701-4447-B203-38C32C64C329}"/>
    <cellStyle name="40% - Акцент1 30 2 2 3" xfId="7669" xr:uid="{2A49C142-013C-4CC7-A422-4D7507ECE905}"/>
    <cellStyle name="40% - Акцент1 30 2 3" xfId="4717" xr:uid="{00000000-0005-0000-0000-000051090000}"/>
    <cellStyle name="40% - Акцент1 30 2 3 2" xfId="8653" xr:uid="{DF043AD1-5D1F-4748-9A20-534798D00FE6}"/>
    <cellStyle name="40% - Акцент1 30 2 4" xfId="6685" xr:uid="{48A13515-5429-4942-8012-62E1CB8FE9B7}"/>
    <cellStyle name="40% - Акцент1 30 3" xfId="3241" xr:uid="{00000000-0005-0000-0000-000052090000}"/>
    <cellStyle name="40% - Акцент1 30 3 2" xfId="5209" xr:uid="{00000000-0005-0000-0000-000053090000}"/>
    <cellStyle name="40% - Акцент1 30 3 2 2" xfId="9145" xr:uid="{3F0F9ECE-4E22-4C20-B8AB-95B9F79289FD}"/>
    <cellStyle name="40% - Акцент1 30 3 3" xfId="7177" xr:uid="{0DE7E2D2-6A39-44CA-AC40-DB6E66AEC1E1}"/>
    <cellStyle name="40% - Акцент1 30 4" xfId="4225" xr:uid="{00000000-0005-0000-0000-000054090000}"/>
    <cellStyle name="40% - Акцент1 30 4 2" xfId="8161" xr:uid="{7471CD31-A202-4D7B-89F9-2F578FE565E2}"/>
    <cellStyle name="40% - Акцент1 30 5" xfId="6193" xr:uid="{E874DFCF-CD45-449E-B8CD-60DC48D4D9A1}"/>
    <cellStyle name="40% - Акцент1 31" xfId="521" xr:uid="{00000000-0005-0000-0000-000055090000}"/>
    <cellStyle name="40% - Акцент1 31 2" xfId="2709" xr:uid="{00000000-0005-0000-0000-000056090000}"/>
    <cellStyle name="40% - Акцент1 31 2 2" xfId="3734" xr:uid="{00000000-0005-0000-0000-000057090000}"/>
    <cellStyle name="40% - Акцент1 31 2 2 2" xfId="5702" xr:uid="{00000000-0005-0000-0000-000058090000}"/>
    <cellStyle name="40% - Акцент1 31 2 2 2 2" xfId="9638" xr:uid="{5334B669-7F7B-488A-98F9-D806F14529E5}"/>
    <cellStyle name="40% - Акцент1 31 2 2 3" xfId="7670" xr:uid="{A6E7771F-30B0-4ED2-9B4B-C2D06EF89C20}"/>
    <cellStyle name="40% - Акцент1 31 2 3" xfId="4718" xr:uid="{00000000-0005-0000-0000-000059090000}"/>
    <cellStyle name="40% - Акцент1 31 2 3 2" xfId="8654" xr:uid="{BEF41759-2FC3-47D9-974D-6880E7C71C01}"/>
    <cellStyle name="40% - Акцент1 31 2 4" xfId="6686" xr:uid="{227544D1-F0F1-41B0-BE31-9679B1DD48D7}"/>
    <cellStyle name="40% - Акцент1 31 3" xfId="3242" xr:uid="{00000000-0005-0000-0000-00005A090000}"/>
    <cellStyle name="40% - Акцент1 31 3 2" xfId="5210" xr:uid="{00000000-0005-0000-0000-00005B090000}"/>
    <cellStyle name="40% - Акцент1 31 3 2 2" xfId="9146" xr:uid="{F463A71A-874C-4358-A286-B9DB79146B46}"/>
    <cellStyle name="40% - Акцент1 31 3 3" xfId="7178" xr:uid="{D9912D70-E954-420A-9FA5-9DDACF13B961}"/>
    <cellStyle name="40% - Акцент1 31 4" xfId="4226" xr:uid="{00000000-0005-0000-0000-00005C090000}"/>
    <cellStyle name="40% - Акцент1 31 4 2" xfId="8162" xr:uid="{C7518AF6-96F2-42E9-994A-E62DBB47125E}"/>
    <cellStyle name="40% - Акцент1 31 5" xfId="6194" xr:uid="{B36CD4D1-CA71-496F-AEE1-6F064CF79D8A}"/>
    <cellStyle name="40% - Акцент1 32" xfId="522" xr:uid="{00000000-0005-0000-0000-00005D090000}"/>
    <cellStyle name="40% - Акцент1 32 2" xfId="2710" xr:uid="{00000000-0005-0000-0000-00005E090000}"/>
    <cellStyle name="40% - Акцент1 32 2 2" xfId="3735" xr:uid="{00000000-0005-0000-0000-00005F090000}"/>
    <cellStyle name="40% - Акцент1 32 2 2 2" xfId="5703" xr:uid="{00000000-0005-0000-0000-000060090000}"/>
    <cellStyle name="40% - Акцент1 32 2 2 2 2" xfId="9639" xr:uid="{87E301A0-C9F7-41E3-B037-CA071545099C}"/>
    <cellStyle name="40% - Акцент1 32 2 2 3" xfId="7671" xr:uid="{BB9246D7-F945-4D6D-A724-203326307A1A}"/>
    <cellStyle name="40% - Акцент1 32 2 3" xfId="4719" xr:uid="{00000000-0005-0000-0000-000061090000}"/>
    <cellStyle name="40% - Акцент1 32 2 3 2" xfId="8655" xr:uid="{C30B73E8-9F4C-46A2-8683-D5CFAD7DE704}"/>
    <cellStyle name="40% - Акцент1 32 2 4" xfId="6687" xr:uid="{20F9B84B-D053-40CC-B643-8D5CA44E7DD9}"/>
    <cellStyle name="40% - Акцент1 32 3" xfId="3243" xr:uid="{00000000-0005-0000-0000-000062090000}"/>
    <cellStyle name="40% - Акцент1 32 3 2" xfId="5211" xr:uid="{00000000-0005-0000-0000-000063090000}"/>
    <cellStyle name="40% - Акцент1 32 3 2 2" xfId="9147" xr:uid="{4067C301-817E-41B7-8008-3DD9D976BD5C}"/>
    <cellStyle name="40% - Акцент1 32 3 3" xfId="7179" xr:uid="{72587DFE-3845-49B1-8A62-80023CA7FB86}"/>
    <cellStyle name="40% - Акцент1 32 4" xfId="4227" xr:uid="{00000000-0005-0000-0000-000064090000}"/>
    <cellStyle name="40% - Акцент1 32 4 2" xfId="8163" xr:uid="{DABB1686-C6A5-4842-B911-FD5682DDD35E}"/>
    <cellStyle name="40% - Акцент1 32 5" xfId="6195" xr:uid="{32FCA4D6-7867-4164-8680-F41F4BA58FF5}"/>
    <cellStyle name="40% - Акцент1 33" xfId="523" xr:uid="{00000000-0005-0000-0000-000065090000}"/>
    <cellStyle name="40% - Акцент1 33 2" xfId="2711" xr:uid="{00000000-0005-0000-0000-000066090000}"/>
    <cellStyle name="40% - Акцент1 33 2 2" xfId="3736" xr:uid="{00000000-0005-0000-0000-000067090000}"/>
    <cellStyle name="40% - Акцент1 33 2 2 2" xfId="5704" xr:uid="{00000000-0005-0000-0000-000068090000}"/>
    <cellStyle name="40% - Акцент1 33 2 2 2 2" xfId="9640" xr:uid="{DFB88B21-8656-4BA3-8C23-A78784FB1861}"/>
    <cellStyle name="40% - Акцент1 33 2 2 3" xfId="7672" xr:uid="{449D49AC-1DF9-4669-9BA7-63C2A25E9BB3}"/>
    <cellStyle name="40% - Акцент1 33 2 3" xfId="4720" xr:uid="{00000000-0005-0000-0000-000069090000}"/>
    <cellStyle name="40% - Акцент1 33 2 3 2" xfId="8656" xr:uid="{4542EB61-A86A-4075-B45E-F3717939A047}"/>
    <cellStyle name="40% - Акцент1 33 2 4" xfId="6688" xr:uid="{877CC0BF-443D-444C-B69B-F1A91C4C6378}"/>
    <cellStyle name="40% - Акцент1 33 3" xfId="3244" xr:uid="{00000000-0005-0000-0000-00006A090000}"/>
    <cellStyle name="40% - Акцент1 33 3 2" xfId="5212" xr:uid="{00000000-0005-0000-0000-00006B090000}"/>
    <cellStyle name="40% - Акцент1 33 3 2 2" xfId="9148" xr:uid="{341D3BB9-96C8-400B-B8EC-5265C7B3C054}"/>
    <cellStyle name="40% - Акцент1 33 3 3" xfId="7180" xr:uid="{2E4E4471-5C73-4FBA-9808-66020F235768}"/>
    <cellStyle name="40% - Акцент1 33 4" xfId="4228" xr:uid="{00000000-0005-0000-0000-00006C090000}"/>
    <cellStyle name="40% - Акцент1 33 4 2" xfId="8164" xr:uid="{68789BC4-F2B9-48F3-BE90-097E3D9EA05C}"/>
    <cellStyle name="40% - Акцент1 33 5" xfId="6196" xr:uid="{15BA8215-B38C-4664-B172-78A082EAC1B9}"/>
    <cellStyle name="40% - Акцент1 34" xfId="524" xr:uid="{00000000-0005-0000-0000-00006D090000}"/>
    <cellStyle name="40% - Акцент1 34 2" xfId="2712" xr:uid="{00000000-0005-0000-0000-00006E090000}"/>
    <cellStyle name="40% - Акцент1 34 2 2" xfId="3737" xr:uid="{00000000-0005-0000-0000-00006F090000}"/>
    <cellStyle name="40% - Акцент1 34 2 2 2" xfId="5705" xr:uid="{00000000-0005-0000-0000-000070090000}"/>
    <cellStyle name="40% - Акцент1 34 2 2 2 2" xfId="9641" xr:uid="{1311B071-4E39-499C-9735-FB4D9DFDEC56}"/>
    <cellStyle name="40% - Акцент1 34 2 2 3" xfId="7673" xr:uid="{8AC6854E-EE32-4A8A-9673-581E051C9C72}"/>
    <cellStyle name="40% - Акцент1 34 2 3" xfId="4721" xr:uid="{00000000-0005-0000-0000-000071090000}"/>
    <cellStyle name="40% - Акцент1 34 2 3 2" xfId="8657" xr:uid="{714B9E7E-D564-4B95-B0C7-12FB444CA823}"/>
    <cellStyle name="40% - Акцент1 34 2 4" xfId="6689" xr:uid="{9482E84D-4089-4B72-8023-230A56A0AE6E}"/>
    <cellStyle name="40% - Акцент1 34 3" xfId="3245" xr:uid="{00000000-0005-0000-0000-000072090000}"/>
    <cellStyle name="40% - Акцент1 34 3 2" xfId="5213" xr:uid="{00000000-0005-0000-0000-000073090000}"/>
    <cellStyle name="40% - Акцент1 34 3 2 2" xfId="9149" xr:uid="{7185D112-EEA3-4E9D-B0FD-C1F762B7E758}"/>
    <cellStyle name="40% - Акцент1 34 3 3" xfId="7181" xr:uid="{9034AE07-3F78-41D3-953D-4C29962FDDAF}"/>
    <cellStyle name="40% - Акцент1 34 4" xfId="4229" xr:uid="{00000000-0005-0000-0000-000074090000}"/>
    <cellStyle name="40% - Акцент1 34 4 2" xfId="8165" xr:uid="{B1818766-CFB8-4ABF-80E7-F965EE2091EC}"/>
    <cellStyle name="40% - Акцент1 34 5" xfId="6197" xr:uid="{CED5DEC5-42FB-45CF-8269-53DC8DA94747}"/>
    <cellStyle name="40% - Акцент1 35" xfId="525" xr:uid="{00000000-0005-0000-0000-000075090000}"/>
    <cellStyle name="40% - Акцент1 35 2" xfId="2713" xr:uid="{00000000-0005-0000-0000-000076090000}"/>
    <cellStyle name="40% - Акцент1 35 2 2" xfId="3738" xr:uid="{00000000-0005-0000-0000-000077090000}"/>
    <cellStyle name="40% - Акцент1 35 2 2 2" xfId="5706" xr:uid="{00000000-0005-0000-0000-000078090000}"/>
    <cellStyle name="40% - Акцент1 35 2 2 2 2" xfId="9642" xr:uid="{AE0298C9-F898-4EB3-A323-FF746C189B77}"/>
    <cellStyle name="40% - Акцент1 35 2 2 3" xfId="7674" xr:uid="{6FC5BA4B-8B4D-470F-B279-3D83937104A7}"/>
    <cellStyle name="40% - Акцент1 35 2 3" xfId="4722" xr:uid="{00000000-0005-0000-0000-000079090000}"/>
    <cellStyle name="40% - Акцент1 35 2 3 2" xfId="8658" xr:uid="{6BFC94B7-61B3-41CC-BA4D-A92978EEAFA1}"/>
    <cellStyle name="40% - Акцент1 35 2 4" xfId="6690" xr:uid="{7D7CBC63-8491-4958-AB39-A3440D6A5A4D}"/>
    <cellStyle name="40% - Акцент1 35 3" xfId="3246" xr:uid="{00000000-0005-0000-0000-00007A090000}"/>
    <cellStyle name="40% - Акцент1 35 3 2" xfId="5214" xr:uid="{00000000-0005-0000-0000-00007B090000}"/>
    <cellStyle name="40% - Акцент1 35 3 2 2" xfId="9150" xr:uid="{6318B1B8-93B4-4F78-B5F5-A6F595714B29}"/>
    <cellStyle name="40% - Акцент1 35 3 3" xfId="7182" xr:uid="{4FE1B696-8354-431C-9C02-00796BB2D08F}"/>
    <cellStyle name="40% - Акцент1 35 4" xfId="4230" xr:uid="{00000000-0005-0000-0000-00007C090000}"/>
    <cellStyle name="40% - Акцент1 35 4 2" xfId="8166" xr:uid="{EA7BC298-02CA-4351-8365-C2915E5E9789}"/>
    <cellStyle name="40% - Акцент1 35 5" xfId="6198" xr:uid="{762E0519-9961-42BE-A01B-6826037D4BEC}"/>
    <cellStyle name="40% - Акцент1 36" xfId="526" xr:uid="{00000000-0005-0000-0000-00007D090000}"/>
    <cellStyle name="40% - Акцент1 36 2" xfId="2714" xr:uid="{00000000-0005-0000-0000-00007E090000}"/>
    <cellStyle name="40% - Акцент1 36 2 2" xfId="3739" xr:uid="{00000000-0005-0000-0000-00007F090000}"/>
    <cellStyle name="40% - Акцент1 36 2 2 2" xfId="5707" xr:uid="{00000000-0005-0000-0000-000080090000}"/>
    <cellStyle name="40% - Акцент1 36 2 2 2 2" xfId="9643" xr:uid="{A7762B39-24EC-4316-9E68-134A754E8257}"/>
    <cellStyle name="40% - Акцент1 36 2 2 3" xfId="7675" xr:uid="{74A9D813-1689-4AD5-B7A6-F1A14D4ACA34}"/>
    <cellStyle name="40% - Акцент1 36 2 3" xfId="4723" xr:uid="{00000000-0005-0000-0000-000081090000}"/>
    <cellStyle name="40% - Акцент1 36 2 3 2" xfId="8659" xr:uid="{1187C2BC-B956-4976-89D9-3E6A1448A3BF}"/>
    <cellStyle name="40% - Акцент1 36 2 4" xfId="6691" xr:uid="{53067DDA-56C1-44F0-ABCD-92A71757CB75}"/>
    <cellStyle name="40% - Акцент1 36 3" xfId="3247" xr:uid="{00000000-0005-0000-0000-000082090000}"/>
    <cellStyle name="40% - Акцент1 36 3 2" xfId="5215" xr:uid="{00000000-0005-0000-0000-000083090000}"/>
    <cellStyle name="40% - Акцент1 36 3 2 2" xfId="9151" xr:uid="{786D7EBF-728A-4803-B734-1F57D37FB22C}"/>
    <cellStyle name="40% - Акцент1 36 3 3" xfId="7183" xr:uid="{1E543009-4B61-4053-9A25-91443884EFA6}"/>
    <cellStyle name="40% - Акцент1 36 4" xfId="4231" xr:uid="{00000000-0005-0000-0000-000084090000}"/>
    <cellStyle name="40% - Акцент1 36 4 2" xfId="8167" xr:uid="{BEC60D01-A988-4AF9-877B-486D3A16BF6B}"/>
    <cellStyle name="40% - Акцент1 36 5" xfId="6199" xr:uid="{54F7832C-9598-497F-9977-FFC6D4EC77EE}"/>
    <cellStyle name="40% - Акцент1 37" xfId="527" xr:uid="{00000000-0005-0000-0000-000085090000}"/>
    <cellStyle name="40% - Акцент1 37 2" xfId="2715" xr:uid="{00000000-0005-0000-0000-000086090000}"/>
    <cellStyle name="40% - Акцент1 37 2 2" xfId="3740" xr:uid="{00000000-0005-0000-0000-000087090000}"/>
    <cellStyle name="40% - Акцент1 37 2 2 2" xfId="5708" xr:uid="{00000000-0005-0000-0000-000088090000}"/>
    <cellStyle name="40% - Акцент1 37 2 2 2 2" xfId="9644" xr:uid="{05BEC6A0-F6C8-42F3-B961-045448657DE1}"/>
    <cellStyle name="40% - Акцент1 37 2 2 3" xfId="7676" xr:uid="{FA8F357B-BFF1-4663-A841-A78CED4BE1DA}"/>
    <cellStyle name="40% - Акцент1 37 2 3" xfId="4724" xr:uid="{00000000-0005-0000-0000-000089090000}"/>
    <cellStyle name="40% - Акцент1 37 2 3 2" xfId="8660" xr:uid="{20B6F450-10CC-4829-A76E-1B21D7BC332E}"/>
    <cellStyle name="40% - Акцент1 37 2 4" xfId="6692" xr:uid="{6FE45D18-0F7A-4F7C-9EAF-EF6E9B761314}"/>
    <cellStyle name="40% - Акцент1 37 3" xfId="3248" xr:uid="{00000000-0005-0000-0000-00008A090000}"/>
    <cellStyle name="40% - Акцент1 37 3 2" xfId="5216" xr:uid="{00000000-0005-0000-0000-00008B090000}"/>
    <cellStyle name="40% - Акцент1 37 3 2 2" xfId="9152" xr:uid="{030F4D31-6E31-45C5-A350-A06200FFFE8B}"/>
    <cellStyle name="40% - Акцент1 37 3 3" xfId="7184" xr:uid="{047F8968-EF47-47DA-AC40-939C51DDBE4F}"/>
    <cellStyle name="40% - Акцент1 37 4" xfId="4232" xr:uid="{00000000-0005-0000-0000-00008C090000}"/>
    <cellStyle name="40% - Акцент1 37 4 2" xfId="8168" xr:uid="{FAC13252-0BDF-42AB-94B0-4FF4B203EE55}"/>
    <cellStyle name="40% - Акцент1 37 5" xfId="6200" xr:uid="{77D3D6AD-E989-4EF9-93F6-C41519253ECB}"/>
    <cellStyle name="40% - Акцент1 38" xfId="528" xr:uid="{00000000-0005-0000-0000-00008D090000}"/>
    <cellStyle name="40% - Акцент1 38 2" xfId="2716" xr:uid="{00000000-0005-0000-0000-00008E090000}"/>
    <cellStyle name="40% - Акцент1 38 2 2" xfId="3741" xr:uid="{00000000-0005-0000-0000-00008F090000}"/>
    <cellStyle name="40% - Акцент1 38 2 2 2" xfId="5709" xr:uid="{00000000-0005-0000-0000-000090090000}"/>
    <cellStyle name="40% - Акцент1 38 2 2 2 2" xfId="9645" xr:uid="{232689A8-9142-4B94-A833-917F10C2BA9E}"/>
    <cellStyle name="40% - Акцент1 38 2 2 3" xfId="7677" xr:uid="{2C47CF10-CD8C-4AE4-8EB1-680F522948A7}"/>
    <cellStyle name="40% - Акцент1 38 2 3" xfId="4725" xr:uid="{00000000-0005-0000-0000-000091090000}"/>
    <cellStyle name="40% - Акцент1 38 2 3 2" xfId="8661" xr:uid="{ED245C58-C5DC-4A6D-8806-9B96F940F4BE}"/>
    <cellStyle name="40% - Акцент1 38 2 4" xfId="6693" xr:uid="{E90AD2CA-E38A-4B55-A31E-3D57003708DC}"/>
    <cellStyle name="40% - Акцент1 38 3" xfId="3249" xr:uid="{00000000-0005-0000-0000-000092090000}"/>
    <cellStyle name="40% - Акцент1 38 3 2" xfId="5217" xr:uid="{00000000-0005-0000-0000-000093090000}"/>
    <cellStyle name="40% - Акцент1 38 3 2 2" xfId="9153" xr:uid="{3A35C38A-F9AB-4B14-9FCB-8148555376C7}"/>
    <cellStyle name="40% - Акцент1 38 3 3" xfId="7185" xr:uid="{89BB45FD-F5A9-4BF5-BE5D-A5E34E9576AC}"/>
    <cellStyle name="40% - Акцент1 38 4" xfId="4233" xr:uid="{00000000-0005-0000-0000-000094090000}"/>
    <cellStyle name="40% - Акцент1 38 4 2" xfId="8169" xr:uid="{13707D58-7844-4EA7-9C55-95E606039318}"/>
    <cellStyle name="40% - Акцент1 38 5" xfId="6201" xr:uid="{39307BB2-7141-4C7B-996A-8E8903FC8EB6}"/>
    <cellStyle name="40% - Акцент1 39" xfId="529" xr:uid="{00000000-0005-0000-0000-000095090000}"/>
    <cellStyle name="40% - Акцент1 39 2" xfId="2717" xr:uid="{00000000-0005-0000-0000-000096090000}"/>
    <cellStyle name="40% - Акцент1 39 2 2" xfId="3742" xr:uid="{00000000-0005-0000-0000-000097090000}"/>
    <cellStyle name="40% - Акцент1 39 2 2 2" xfId="5710" xr:uid="{00000000-0005-0000-0000-000098090000}"/>
    <cellStyle name="40% - Акцент1 39 2 2 2 2" xfId="9646" xr:uid="{08F7D58B-40B6-4E86-BF31-4283F98D7091}"/>
    <cellStyle name="40% - Акцент1 39 2 2 3" xfId="7678" xr:uid="{B11040FD-20B0-4F85-B258-2F1AAC545C1A}"/>
    <cellStyle name="40% - Акцент1 39 2 3" xfId="4726" xr:uid="{00000000-0005-0000-0000-000099090000}"/>
    <cellStyle name="40% - Акцент1 39 2 3 2" xfId="8662" xr:uid="{A1ADD899-7AA9-4495-A262-FA6AC758E95C}"/>
    <cellStyle name="40% - Акцент1 39 2 4" xfId="6694" xr:uid="{ED9750B7-1149-4717-A6F1-EE17B7161ECA}"/>
    <cellStyle name="40% - Акцент1 39 3" xfId="3250" xr:uid="{00000000-0005-0000-0000-00009A090000}"/>
    <cellStyle name="40% - Акцент1 39 3 2" xfId="5218" xr:uid="{00000000-0005-0000-0000-00009B090000}"/>
    <cellStyle name="40% - Акцент1 39 3 2 2" xfId="9154" xr:uid="{A33DD230-FA5C-4922-A71E-2B6431FF87DC}"/>
    <cellStyle name="40% - Акцент1 39 3 3" xfId="7186" xr:uid="{19D9E558-4E99-477F-BB2A-9B72A69E59F2}"/>
    <cellStyle name="40% - Акцент1 39 4" xfId="4234" xr:uid="{00000000-0005-0000-0000-00009C090000}"/>
    <cellStyle name="40% - Акцент1 39 4 2" xfId="8170" xr:uid="{250B8C9D-6C4E-4514-815F-BBDC04ADB254}"/>
    <cellStyle name="40% - Акцент1 39 5" xfId="6202" xr:uid="{1E099409-C547-4FA2-9DE4-A04492E86DA7}"/>
    <cellStyle name="40% - Акцент1 4" xfId="530" xr:uid="{00000000-0005-0000-0000-00009D090000}"/>
    <cellStyle name="40% — акцент1 4" xfId="531" xr:uid="{00000000-0005-0000-0000-00009E090000}"/>
    <cellStyle name="40% - Акцент1 4_Приложение 1" xfId="532" xr:uid="{00000000-0005-0000-0000-00009F090000}"/>
    <cellStyle name="40% — акцент1 4_Приложение 1" xfId="533" xr:uid="{00000000-0005-0000-0000-0000A0090000}"/>
    <cellStyle name="40% - Акцент1 4_Приложение 1_1" xfId="534" xr:uid="{00000000-0005-0000-0000-0000A1090000}"/>
    <cellStyle name="40% — акцент1 4_Приложение 2" xfId="535" xr:uid="{00000000-0005-0000-0000-0000A2090000}"/>
    <cellStyle name="40% - Акцент1 4_Приложение 2_1" xfId="536" xr:uid="{00000000-0005-0000-0000-0000A3090000}"/>
    <cellStyle name="40% — акцент1 4_Стоимость" xfId="537" xr:uid="{00000000-0005-0000-0000-0000A4090000}"/>
    <cellStyle name="40% - Акцент1 4_Стоимость_1" xfId="538" xr:uid="{00000000-0005-0000-0000-0000A5090000}"/>
    <cellStyle name="40% — акцент1 4_Стоимость_1" xfId="539" xr:uid="{00000000-0005-0000-0000-0000A6090000}"/>
    <cellStyle name="40% - Акцент1 4_Стоимость_Стоимость" xfId="540" xr:uid="{00000000-0005-0000-0000-0000A7090000}"/>
    <cellStyle name="40% — акцент1 4_Стоимость_Стоимость" xfId="541" xr:uid="{00000000-0005-0000-0000-0000A8090000}"/>
    <cellStyle name="40% - Акцент1 40" xfId="542" xr:uid="{00000000-0005-0000-0000-0000A9090000}"/>
    <cellStyle name="40% - Акцент1 40 2" xfId="2718" xr:uid="{00000000-0005-0000-0000-0000AA090000}"/>
    <cellStyle name="40% - Акцент1 40 2 2" xfId="3743" xr:uid="{00000000-0005-0000-0000-0000AB090000}"/>
    <cellStyle name="40% - Акцент1 40 2 2 2" xfId="5711" xr:uid="{00000000-0005-0000-0000-0000AC090000}"/>
    <cellStyle name="40% - Акцент1 40 2 2 2 2" xfId="9647" xr:uid="{B0D29B54-FCF7-4FF2-A049-28EAF5097E8D}"/>
    <cellStyle name="40% - Акцент1 40 2 2 3" xfId="7679" xr:uid="{0788F80D-6463-443F-8C97-A148EF5017BC}"/>
    <cellStyle name="40% - Акцент1 40 2 3" xfId="4727" xr:uid="{00000000-0005-0000-0000-0000AD090000}"/>
    <cellStyle name="40% - Акцент1 40 2 3 2" xfId="8663" xr:uid="{B75E17DF-3D5F-43B1-9B72-D4512792735B}"/>
    <cellStyle name="40% - Акцент1 40 2 4" xfId="6695" xr:uid="{8C641C8E-CD2E-4F70-A839-769559608FC9}"/>
    <cellStyle name="40% - Акцент1 40 3" xfId="3251" xr:uid="{00000000-0005-0000-0000-0000AE090000}"/>
    <cellStyle name="40% - Акцент1 40 3 2" xfId="5219" xr:uid="{00000000-0005-0000-0000-0000AF090000}"/>
    <cellStyle name="40% - Акцент1 40 3 2 2" xfId="9155" xr:uid="{AE165883-3135-4177-B8AD-54D62B5B533F}"/>
    <cellStyle name="40% - Акцент1 40 3 3" xfId="7187" xr:uid="{7581B6BC-9C51-4AFD-88A0-67D66D022DB6}"/>
    <cellStyle name="40% - Акцент1 40 4" xfId="4235" xr:uid="{00000000-0005-0000-0000-0000B0090000}"/>
    <cellStyle name="40% - Акцент1 40 4 2" xfId="8171" xr:uid="{070060E2-A419-456C-9F53-C13AFB935B4B}"/>
    <cellStyle name="40% - Акцент1 40 5" xfId="6203" xr:uid="{A3296DEC-AC1E-42DA-9F28-681DF48B778A}"/>
    <cellStyle name="40% - Акцент1 41" xfId="543" xr:uid="{00000000-0005-0000-0000-0000B1090000}"/>
    <cellStyle name="40% - Акцент1 41 2" xfId="2719" xr:uid="{00000000-0005-0000-0000-0000B2090000}"/>
    <cellStyle name="40% - Акцент1 41 2 2" xfId="3744" xr:uid="{00000000-0005-0000-0000-0000B3090000}"/>
    <cellStyle name="40% - Акцент1 41 2 2 2" xfId="5712" xr:uid="{00000000-0005-0000-0000-0000B4090000}"/>
    <cellStyle name="40% - Акцент1 41 2 2 2 2" xfId="9648" xr:uid="{56035986-9056-4A63-BC79-E91A4DD4CF96}"/>
    <cellStyle name="40% - Акцент1 41 2 2 3" xfId="7680" xr:uid="{3C2DBC1D-D67C-44D1-8875-1DB84E8C5D1C}"/>
    <cellStyle name="40% - Акцент1 41 2 3" xfId="4728" xr:uid="{00000000-0005-0000-0000-0000B5090000}"/>
    <cellStyle name="40% - Акцент1 41 2 3 2" xfId="8664" xr:uid="{6E59DBE4-3E85-4835-8568-8BABB8804F47}"/>
    <cellStyle name="40% - Акцент1 41 2 4" xfId="6696" xr:uid="{E4892F3B-165B-40F5-B7BE-4BAA39E67DA5}"/>
    <cellStyle name="40% - Акцент1 41 3" xfId="3252" xr:uid="{00000000-0005-0000-0000-0000B6090000}"/>
    <cellStyle name="40% - Акцент1 41 3 2" xfId="5220" xr:uid="{00000000-0005-0000-0000-0000B7090000}"/>
    <cellStyle name="40% - Акцент1 41 3 2 2" xfId="9156" xr:uid="{797D9E02-554D-4982-9649-F9F5B59B6EF7}"/>
    <cellStyle name="40% - Акцент1 41 3 3" xfId="7188" xr:uid="{CA56BB46-29C4-41B5-8C00-F843A12C9B1A}"/>
    <cellStyle name="40% - Акцент1 41 4" xfId="4236" xr:uid="{00000000-0005-0000-0000-0000B8090000}"/>
    <cellStyle name="40% - Акцент1 41 4 2" xfId="8172" xr:uid="{CB89E263-CEBB-4F74-A833-1661A0B4E55B}"/>
    <cellStyle name="40% - Акцент1 41 5" xfId="6204" xr:uid="{927F6850-B422-4011-8D14-2E09DD21AEA5}"/>
    <cellStyle name="40% - Акцент1 42" xfId="544" xr:uid="{00000000-0005-0000-0000-0000B9090000}"/>
    <cellStyle name="40% - Акцент1 42 2" xfId="2720" xr:uid="{00000000-0005-0000-0000-0000BA090000}"/>
    <cellStyle name="40% - Акцент1 42 2 2" xfId="3745" xr:uid="{00000000-0005-0000-0000-0000BB090000}"/>
    <cellStyle name="40% - Акцент1 42 2 2 2" xfId="5713" xr:uid="{00000000-0005-0000-0000-0000BC090000}"/>
    <cellStyle name="40% - Акцент1 42 2 2 2 2" xfId="9649" xr:uid="{A4359638-A75B-4781-A2A2-BE6475D13459}"/>
    <cellStyle name="40% - Акцент1 42 2 2 3" xfId="7681" xr:uid="{AE5E565F-60F9-4A23-91B4-6987960B5410}"/>
    <cellStyle name="40% - Акцент1 42 2 3" xfId="4729" xr:uid="{00000000-0005-0000-0000-0000BD090000}"/>
    <cellStyle name="40% - Акцент1 42 2 3 2" xfId="8665" xr:uid="{4046B1CC-8C51-4DD7-99F4-31657D4A5A8D}"/>
    <cellStyle name="40% - Акцент1 42 2 4" xfId="6697" xr:uid="{0678597F-3CE2-4FBB-8F5B-AA757BB18525}"/>
    <cellStyle name="40% - Акцент1 42 3" xfId="3253" xr:uid="{00000000-0005-0000-0000-0000BE090000}"/>
    <cellStyle name="40% - Акцент1 42 3 2" xfId="5221" xr:uid="{00000000-0005-0000-0000-0000BF090000}"/>
    <cellStyle name="40% - Акцент1 42 3 2 2" xfId="9157" xr:uid="{166F06FE-33AB-44A0-B321-FC6385007770}"/>
    <cellStyle name="40% - Акцент1 42 3 3" xfId="7189" xr:uid="{38923644-1EBB-481D-B6B9-5DA2A04F440B}"/>
    <cellStyle name="40% - Акцент1 42 4" xfId="4237" xr:uid="{00000000-0005-0000-0000-0000C0090000}"/>
    <cellStyle name="40% - Акцент1 42 4 2" xfId="8173" xr:uid="{82C4644A-D8CB-4381-A5AD-3509692C231B}"/>
    <cellStyle name="40% - Акцент1 42 5" xfId="6205" xr:uid="{0051A982-F5B4-458C-B0D4-B7E83F063EED}"/>
    <cellStyle name="40% - Акцент1 43" xfId="545" xr:uid="{00000000-0005-0000-0000-0000C1090000}"/>
    <cellStyle name="40% - Акцент1 43 2" xfId="2721" xr:uid="{00000000-0005-0000-0000-0000C2090000}"/>
    <cellStyle name="40% - Акцент1 43 2 2" xfId="3746" xr:uid="{00000000-0005-0000-0000-0000C3090000}"/>
    <cellStyle name="40% - Акцент1 43 2 2 2" xfId="5714" xr:uid="{00000000-0005-0000-0000-0000C4090000}"/>
    <cellStyle name="40% - Акцент1 43 2 2 2 2" xfId="9650" xr:uid="{7BB372AF-09D3-4FE8-9A35-6B0691CA381F}"/>
    <cellStyle name="40% - Акцент1 43 2 2 3" xfId="7682" xr:uid="{19746E45-33A1-4E21-9EE2-2B49FE11ECB9}"/>
    <cellStyle name="40% - Акцент1 43 2 3" xfId="4730" xr:uid="{00000000-0005-0000-0000-0000C5090000}"/>
    <cellStyle name="40% - Акцент1 43 2 3 2" xfId="8666" xr:uid="{6714279F-79E0-4789-835A-21C8540DE79D}"/>
    <cellStyle name="40% - Акцент1 43 2 4" xfId="6698" xr:uid="{9251E073-A72A-44A1-9387-54011E4907C4}"/>
    <cellStyle name="40% - Акцент1 43 3" xfId="3254" xr:uid="{00000000-0005-0000-0000-0000C6090000}"/>
    <cellStyle name="40% - Акцент1 43 3 2" xfId="5222" xr:uid="{00000000-0005-0000-0000-0000C7090000}"/>
    <cellStyle name="40% - Акцент1 43 3 2 2" xfId="9158" xr:uid="{8054028C-162F-4939-98A9-EE5A0FBCD0FC}"/>
    <cellStyle name="40% - Акцент1 43 3 3" xfId="7190" xr:uid="{30E03965-99CE-4A19-B41F-BB336C9F932E}"/>
    <cellStyle name="40% - Акцент1 43 4" xfId="4238" xr:uid="{00000000-0005-0000-0000-0000C8090000}"/>
    <cellStyle name="40% - Акцент1 43 4 2" xfId="8174" xr:uid="{9035F916-E093-4471-8935-D00AD1808FEC}"/>
    <cellStyle name="40% - Акцент1 43 5" xfId="6206" xr:uid="{B614B027-C347-44A1-A4A1-F7142A76DF78}"/>
    <cellStyle name="40% - Акцент1 44" xfId="546" xr:uid="{00000000-0005-0000-0000-0000C9090000}"/>
    <cellStyle name="40% - Акцент1 44 2" xfId="2722" xr:uid="{00000000-0005-0000-0000-0000CA090000}"/>
    <cellStyle name="40% - Акцент1 44 2 2" xfId="3747" xr:uid="{00000000-0005-0000-0000-0000CB090000}"/>
    <cellStyle name="40% - Акцент1 44 2 2 2" xfId="5715" xr:uid="{00000000-0005-0000-0000-0000CC090000}"/>
    <cellStyle name="40% - Акцент1 44 2 2 2 2" xfId="9651" xr:uid="{9AF9FA73-1BFE-4191-B2FB-F85219B2E0E9}"/>
    <cellStyle name="40% - Акцент1 44 2 2 3" xfId="7683" xr:uid="{7A50987C-BC70-437B-A499-5912303C59C3}"/>
    <cellStyle name="40% - Акцент1 44 2 3" xfId="4731" xr:uid="{00000000-0005-0000-0000-0000CD090000}"/>
    <cellStyle name="40% - Акцент1 44 2 3 2" xfId="8667" xr:uid="{EA6CE47D-AC91-4FD4-8C1C-A27DA6097E3E}"/>
    <cellStyle name="40% - Акцент1 44 2 4" xfId="6699" xr:uid="{04208654-88CC-4FF2-9B37-FCD0979B3C1C}"/>
    <cellStyle name="40% - Акцент1 44 3" xfId="3255" xr:uid="{00000000-0005-0000-0000-0000CE090000}"/>
    <cellStyle name="40% - Акцент1 44 3 2" xfId="5223" xr:uid="{00000000-0005-0000-0000-0000CF090000}"/>
    <cellStyle name="40% - Акцент1 44 3 2 2" xfId="9159" xr:uid="{4B33F6B4-6DDB-4975-AAF9-BC9E9B8D225F}"/>
    <cellStyle name="40% - Акцент1 44 3 3" xfId="7191" xr:uid="{CCC8688E-02D3-4A3D-9B0B-F1DE5432FE54}"/>
    <cellStyle name="40% - Акцент1 44 4" xfId="4239" xr:uid="{00000000-0005-0000-0000-0000D0090000}"/>
    <cellStyle name="40% - Акцент1 44 4 2" xfId="8175" xr:uid="{F411E851-348B-4436-8211-A82BD7BD20A6}"/>
    <cellStyle name="40% - Акцент1 44 5" xfId="6207" xr:uid="{83899CD6-197A-4AC4-BE7D-D8B9AFB56C45}"/>
    <cellStyle name="40% - Акцент1 45" xfId="547" xr:uid="{00000000-0005-0000-0000-0000D1090000}"/>
    <cellStyle name="40% - Акцент1 45 2" xfId="2723" xr:uid="{00000000-0005-0000-0000-0000D2090000}"/>
    <cellStyle name="40% - Акцент1 45 2 2" xfId="3748" xr:uid="{00000000-0005-0000-0000-0000D3090000}"/>
    <cellStyle name="40% - Акцент1 45 2 2 2" xfId="5716" xr:uid="{00000000-0005-0000-0000-0000D4090000}"/>
    <cellStyle name="40% - Акцент1 45 2 2 2 2" xfId="9652" xr:uid="{B3D5D9AF-652D-4C77-B1C7-14D42947A13A}"/>
    <cellStyle name="40% - Акцент1 45 2 2 3" xfId="7684" xr:uid="{29BFA166-EE6E-4E14-9A62-191F1AEF9CCD}"/>
    <cellStyle name="40% - Акцент1 45 2 3" xfId="4732" xr:uid="{00000000-0005-0000-0000-0000D5090000}"/>
    <cellStyle name="40% - Акцент1 45 2 3 2" xfId="8668" xr:uid="{49EDD656-B19C-4F9E-828A-3ADDDF60C869}"/>
    <cellStyle name="40% - Акцент1 45 2 4" xfId="6700" xr:uid="{92B7A765-7DFA-4F89-A17F-94C5247E6E18}"/>
    <cellStyle name="40% - Акцент1 45 3" xfId="3256" xr:uid="{00000000-0005-0000-0000-0000D6090000}"/>
    <cellStyle name="40% - Акцент1 45 3 2" xfId="5224" xr:uid="{00000000-0005-0000-0000-0000D7090000}"/>
    <cellStyle name="40% - Акцент1 45 3 2 2" xfId="9160" xr:uid="{28A09619-FEE6-44C3-82ED-B7DC4255E9B0}"/>
    <cellStyle name="40% - Акцент1 45 3 3" xfId="7192" xr:uid="{A2CD564B-E3B3-47B6-87AA-A575498B7A12}"/>
    <cellStyle name="40% - Акцент1 45 4" xfId="4240" xr:uid="{00000000-0005-0000-0000-0000D8090000}"/>
    <cellStyle name="40% - Акцент1 45 4 2" xfId="8176" xr:uid="{1151315D-B7B4-4437-AEC9-349B7BBC5CD8}"/>
    <cellStyle name="40% - Акцент1 45 5" xfId="6208" xr:uid="{6F23B17C-917F-4005-B17D-585B6D259C8E}"/>
    <cellStyle name="40% - Акцент1 5" xfId="548" xr:uid="{00000000-0005-0000-0000-0000D9090000}"/>
    <cellStyle name="40% - Акцент1 5 2" xfId="2724" xr:uid="{00000000-0005-0000-0000-0000DA090000}"/>
    <cellStyle name="40% - Акцент1 5 2 2" xfId="3749" xr:uid="{00000000-0005-0000-0000-0000DB090000}"/>
    <cellStyle name="40% - Акцент1 5 2 2 2" xfId="5717" xr:uid="{00000000-0005-0000-0000-0000DC090000}"/>
    <cellStyle name="40% - Акцент1 5 2 2 2 2" xfId="9653" xr:uid="{30F498E6-3E06-4074-A10B-83D9696AA66C}"/>
    <cellStyle name="40% - Акцент1 5 2 2 3" xfId="7685" xr:uid="{24BF5B30-2AAF-4472-919C-75FE0EF778D0}"/>
    <cellStyle name="40% - Акцент1 5 2 3" xfId="4733" xr:uid="{00000000-0005-0000-0000-0000DD090000}"/>
    <cellStyle name="40% - Акцент1 5 2 3 2" xfId="8669" xr:uid="{11EAA0C0-CFE4-4051-A873-5639C509FC7C}"/>
    <cellStyle name="40% - Акцент1 5 2 4" xfId="6701" xr:uid="{98E7547A-66F5-467B-9358-1041356B437D}"/>
    <cellStyle name="40% - Акцент1 5 3" xfId="3257" xr:uid="{00000000-0005-0000-0000-0000DE090000}"/>
    <cellStyle name="40% - Акцент1 5 3 2" xfId="5225" xr:uid="{00000000-0005-0000-0000-0000DF090000}"/>
    <cellStyle name="40% - Акцент1 5 3 2 2" xfId="9161" xr:uid="{632179A4-F676-42D2-84B4-192531CDB569}"/>
    <cellStyle name="40% - Акцент1 5 3 3" xfId="7193" xr:uid="{220DCEF3-6CB1-4ABA-A430-8FF38F1110DD}"/>
    <cellStyle name="40% - Акцент1 5 4" xfId="4241" xr:uid="{00000000-0005-0000-0000-0000E0090000}"/>
    <cellStyle name="40% - Акцент1 5 4 2" xfId="8177" xr:uid="{2BDB3B3A-2F62-4DAB-B854-500954B7DFED}"/>
    <cellStyle name="40% - Акцент1 5 5" xfId="6209" xr:uid="{E564A29A-11AD-402D-B884-FAA6CF8C8CD7}"/>
    <cellStyle name="40% - Акцент1 6" xfId="549" xr:uid="{00000000-0005-0000-0000-0000E1090000}"/>
    <cellStyle name="40% - Акцент1 6 2" xfId="2725" xr:uid="{00000000-0005-0000-0000-0000E2090000}"/>
    <cellStyle name="40% - Акцент1 6 2 2" xfId="3750" xr:uid="{00000000-0005-0000-0000-0000E3090000}"/>
    <cellStyle name="40% - Акцент1 6 2 2 2" xfId="5718" xr:uid="{00000000-0005-0000-0000-0000E4090000}"/>
    <cellStyle name="40% - Акцент1 6 2 2 2 2" xfId="9654" xr:uid="{CFC94CBF-A273-4698-A2E2-DB235C2BD1FE}"/>
    <cellStyle name="40% - Акцент1 6 2 2 3" xfId="7686" xr:uid="{231B39A4-0B47-490C-A6E4-87CE59215FF5}"/>
    <cellStyle name="40% - Акцент1 6 2 3" xfId="4734" xr:uid="{00000000-0005-0000-0000-0000E5090000}"/>
    <cellStyle name="40% - Акцент1 6 2 3 2" xfId="8670" xr:uid="{4CA86ECB-DEC9-487E-A15A-AC6B1D4B7FC6}"/>
    <cellStyle name="40% - Акцент1 6 2 4" xfId="6702" xr:uid="{56BC1C1E-B027-41FE-A2F0-5C54BAF33A34}"/>
    <cellStyle name="40% - Акцент1 6 3" xfId="3258" xr:uid="{00000000-0005-0000-0000-0000E6090000}"/>
    <cellStyle name="40% - Акцент1 6 3 2" xfId="5226" xr:uid="{00000000-0005-0000-0000-0000E7090000}"/>
    <cellStyle name="40% - Акцент1 6 3 2 2" xfId="9162" xr:uid="{D01B3409-B578-4774-BC5B-5ADFAC32EE3E}"/>
    <cellStyle name="40% - Акцент1 6 3 3" xfId="7194" xr:uid="{4D8BBD43-5677-4DAC-AA99-952E718CCF33}"/>
    <cellStyle name="40% - Акцент1 6 4" xfId="4242" xr:uid="{00000000-0005-0000-0000-0000E8090000}"/>
    <cellStyle name="40% - Акцент1 6 4 2" xfId="8178" xr:uid="{5D30F8FA-B6C4-4327-A8A1-877CE078FA9B}"/>
    <cellStyle name="40% - Акцент1 6 5" xfId="6210" xr:uid="{EE29EF83-8CD7-4A10-85A4-23B6039F7892}"/>
    <cellStyle name="40% - Акцент1 7" xfId="550" xr:uid="{00000000-0005-0000-0000-0000E9090000}"/>
    <cellStyle name="40% - Акцент1 7 2" xfId="2726" xr:uid="{00000000-0005-0000-0000-0000EA090000}"/>
    <cellStyle name="40% - Акцент1 7 2 2" xfId="3751" xr:uid="{00000000-0005-0000-0000-0000EB090000}"/>
    <cellStyle name="40% - Акцент1 7 2 2 2" xfId="5719" xr:uid="{00000000-0005-0000-0000-0000EC090000}"/>
    <cellStyle name="40% - Акцент1 7 2 2 2 2" xfId="9655" xr:uid="{579EC779-1401-4520-8710-74E6993DB365}"/>
    <cellStyle name="40% - Акцент1 7 2 2 3" xfId="7687" xr:uid="{8AE9F8BD-EF47-459F-BEB1-2B00EFF37AAF}"/>
    <cellStyle name="40% - Акцент1 7 2 3" xfId="4735" xr:uid="{00000000-0005-0000-0000-0000ED090000}"/>
    <cellStyle name="40% - Акцент1 7 2 3 2" xfId="8671" xr:uid="{98E35182-FB49-4D49-B98F-F623316AAD4C}"/>
    <cellStyle name="40% - Акцент1 7 2 4" xfId="6703" xr:uid="{3C296BF6-9D2C-4D98-8A51-B038CBE46A4D}"/>
    <cellStyle name="40% - Акцент1 7 3" xfId="3259" xr:uid="{00000000-0005-0000-0000-0000EE090000}"/>
    <cellStyle name="40% - Акцент1 7 3 2" xfId="5227" xr:uid="{00000000-0005-0000-0000-0000EF090000}"/>
    <cellStyle name="40% - Акцент1 7 3 2 2" xfId="9163" xr:uid="{D63C13DD-7D7B-4940-AE37-2D7763655781}"/>
    <cellStyle name="40% - Акцент1 7 3 3" xfId="7195" xr:uid="{CD9F30B8-E0E8-44C1-B1A7-1D5C60097DC4}"/>
    <cellStyle name="40% - Акцент1 7 4" xfId="4243" xr:uid="{00000000-0005-0000-0000-0000F0090000}"/>
    <cellStyle name="40% - Акцент1 7 4 2" xfId="8179" xr:uid="{5DC40160-F59E-4A92-9127-85AA24A89BF8}"/>
    <cellStyle name="40% - Акцент1 7 5" xfId="6211" xr:uid="{B0768CEF-7488-4159-9077-9F284A970C00}"/>
    <cellStyle name="40% - Акцент1 8" xfId="551" xr:uid="{00000000-0005-0000-0000-0000F1090000}"/>
    <cellStyle name="40% - Акцент1 8 2" xfId="2727" xr:uid="{00000000-0005-0000-0000-0000F2090000}"/>
    <cellStyle name="40% - Акцент1 8 2 2" xfId="3752" xr:uid="{00000000-0005-0000-0000-0000F3090000}"/>
    <cellStyle name="40% - Акцент1 8 2 2 2" xfId="5720" xr:uid="{00000000-0005-0000-0000-0000F4090000}"/>
    <cellStyle name="40% - Акцент1 8 2 2 2 2" xfId="9656" xr:uid="{B2A95E2C-C803-4EF5-8650-2AF15D137ED4}"/>
    <cellStyle name="40% - Акцент1 8 2 2 3" xfId="7688" xr:uid="{19BD5FAC-DF6C-48CB-97CE-1096FCCF9565}"/>
    <cellStyle name="40% - Акцент1 8 2 3" xfId="4736" xr:uid="{00000000-0005-0000-0000-0000F5090000}"/>
    <cellStyle name="40% - Акцент1 8 2 3 2" xfId="8672" xr:uid="{D7050DD8-002F-4A52-AAB4-535CD31747DF}"/>
    <cellStyle name="40% - Акцент1 8 2 4" xfId="6704" xr:uid="{E7619557-5EEF-4984-8A29-32B586318EF4}"/>
    <cellStyle name="40% - Акцент1 8 3" xfId="3260" xr:uid="{00000000-0005-0000-0000-0000F6090000}"/>
    <cellStyle name="40% - Акцент1 8 3 2" xfId="5228" xr:uid="{00000000-0005-0000-0000-0000F7090000}"/>
    <cellStyle name="40% - Акцент1 8 3 2 2" xfId="9164" xr:uid="{2EB3169A-8F0C-4FDD-98BF-CB8D4A642716}"/>
    <cellStyle name="40% - Акцент1 8 3 3" xfId="7196" xr:uid="{3FC12069-F19C-4E83-9807-5F2B20C3291E}"/>
    <cellStyle name="40% - Акцент1 8 4" xfId="4244" xr:uid="{00000000-0005-0000-0000-0000F8090000}"/>
    <cellStyle name="40% - Акцент1 8 4 2" xfId="8180" xr:uid="{34886EFE-03BA-4068-BAD5-EE5C6F1A26B8}"/>
    <cellStyle name="40% - Акцент1 8 5" xfId="6212" xr:uid="{868DCC10-D3D7-4128-A99C-C6003A88A42A}"/>
    <cellStyle name="40% - Акцент1 9" xfId="552" xr:uid="{00000000-0005-0000-0000-0000F9090000}"/>
    <cellStyle name="40% - Акцент1 9 2" xfId="2728" xr:uid="{00000000-0005-0000-0000-0000FA090000}"/>
    <cellStyle name="40% - Акцент1 9 2 2" xfId="3753" xr:uid="{00000000-0005-0000-0000-0000FB090000}"/>
    <cellStyle name="40% - Акцент1 9 2 2 2" xfId="5721" xr:uid="{00000000-0005-0000-0000-0000FC090000}"/>
    <cellStyle name="40% - Акцент1 9 2 2 2 2" xfId="9657" xr:uid="{A887A039-7A65-4310-AB6B-8B0828A659AD}"/>
    <cellStyle name="40% - Акцент1 9 2 2 3" xfId="7689" xr:uid="{A217374D-9ED3-49DB-B0AE-2601478988BC}"/>
    <cellStyle name="40% - Акцент1 9 2 3" xfId="4737" xr:uid="{00000000-0005-0000-0000-0000FD090000}"/>
    <cellStyle name="40% - Акцент1 9 2 3 2" xfId="8673" xr:uid="{D178429A-C634-41D9-93C5-783F1C96CDBD}"/>
    <cellStyle name="40% - Акцент1 9 2 4" xfId="6705" xr:uid="{D0F52867-227C-4965-84F6-4C0721C6EF18}"/>
    <cellStyle name="40% - Акцент1 9 3" xfId="3261" xr:uid="{00000000-0005-0000-0000-0000FE090000}"/>
    <cellStyle name="40% - Акцент1 9 3 2" xfId="5229" xr:uid="{00000000-0005-0000-0000-0000FF090000}"/>
    <cellStyle name="40% - Акцент1 9 3 2 2" xfId="9165" xr:uid="{DD82E987-A49F-4BA6-8E90-4D41855322AF}"/>
    <cellStyle name="40% - Акцент1 9 3 3" xfId="7197" xr:uid="{CFDFD564-0E44-4C83-A1F5-F24A529AE60F}"/>
    <cellStyle name="40% - Акцент1 9 4" xfId="4245" xr:uid="{00000000-0005-0000-0000-0000000A0000}"/>
    <cellStyle name="40% - Акцент1 9 4 2" xfId="8181" xr:uid="{A12AE8B3-E445-4756-86B4-678B65AE2D64}"/>
    <cellStyle name="40% - Акцент1 9 5" xfId="6213" xr:uid="{1FB6CE9E-DBCC-4571-B107-AEF3755316E2}"/>
    <cellStyle name="40% — акцент1_Стоимость" xfId="553" xr:uid="{00000000-0005-0000-0000-0000010A0000}"/>
    <cellStyle name="40% — акцент2" xfId="554" xr:uid="{00000000-0005-0000-0000-0000020A0000}"/>
    <cellStyle name="40% - Акцент2 10" xfId="555" xr:uid="{00000000-0005-0000-0000-0000030A0000}"/>
    <cellStyle name="40% - Акцент2 10 2" xfId="2729" xr:uid="{00000000-0005-0000-0000-0000040A0000}"/>
    <cellStyle name="40% - Акцент2 10 2 2" xfId="3754" xr:uid="{00000000-0005-0000-0000-0000050A0000}"/>
    <cellStyle name="40% - Акцент2 10 2 2 2" xfId="5722" xr:uid="{00000000-0005-0000-0000-0000060A0000}"/>
    <cellStyle name="40% - Акцент2 10 2 2 2 2" xfId="9658" xr:uid="{4EFECDB4-16EB-4980-940F-94F5DE36B849}"/>
    <cellStyle name="40% - Акцент2 10 2 2 3" xfId="7690" xr:uid="{9C192479-EC40-4B0C-82BB-83D625364DFB}"/>
    <cellStyle name="40% - Акцент2 10 2 3" xfId="4738" xr:uid="{00000000-0005-0000-0000-0000070A0000}"/>
    <cellStyle name="40% - Акцент2 10 2 3 2" xfId="8674" xr:uid="{063AA783-77F6-49F6-991D-0750C839E19A}"/>
    <cellStyle name="40% - Акцент2 10 2 4" xfId="6706" xr:uid="{6E6D6A77-520B-4D65-8C9A-D079DB7B4C68}"/>
    <cellStyle name="40% - Акцент2 10 3" xfId="3262" xr:uid="{00000000-0005-0000-0000-0000080A0000}"/>
    <cellStyle name="40% - Акцент2 10 3 2" xfId="5230" xr:uid="{00000000-0005-0000-0000-0000090A0000}"/>
    <cellStyle name="40% - Акцент2 10 3 2 2" xfId="9166" xr:uid="{1765513F-EACB-45C4-979B-6063702AF2BD}"/>
    <cellStyle name="40% - Акцент2 10 3 3" xfId="7198" xr:uid="{54A44CCC-F124-47AE-AF46-BD7A5597F8D6}"/>
    <cellStyle name="40% - Акцент2 10 4" xfId="4246" xr:uid="{00000000-0005-0000-0000-00000A0A0000}"/>
    <cellStyle name="40% - Акцент2 10 4 2" xfId="8182" xr:uid="{9299A079-6547-4735-A0A4-B4729661246D}"/>
    <cellStyle name="40% - Акцент2 10 5" xfId="6214" xr:uid="{010BF311-F3C9-4AE7-A8C8-682CB2C0ADF0}"/>
    <cellStyle name="40% - Акцент2 11" xfId="556" xr:uid="{00000000-0005-0000-0000-00000B0A0000}"/>
    <cellStyle name="40% - Акцент2 11 2" xfId="2730" xr:uid="{00000000-0005-0000-0000-00000C0A0000}"/>
    <cellStyle name="40% - Акцент2 11 2 2" xfId="3755" xr:uid="{00000000-0005-0000-0000-00000D0A0000}"/>
    <cellStyle name="40% - Акцент2 11 2 2 2" xfId="5723" xr:uid="{00000000-0005-0000-0000-00000E0A0000}"/>
    <cellStyle name="40% - Акцент2 11 2 2 2 2" xfId="9659" xr:uid="{F4A545FB-91B3-451B-9FB7-8B5A0C320180}"/>
    <cellStyle name="40% - Акцент2 11 2 2 3" xfId="7691" xr:uid="{994B1D75-000F-4F1C-ACE6-BCD795E6EE75}"/>
    <cellStyle name="40% - Акцент2 11 2 3" xfId="4739" xr:uid="{00000000-0005-0000-0000-00000F0A0000}"/>
    <cellStyle name="40% - Акцент2 11 2 3 2" xfId="8675" xr:uid="{3FAECDD8-8897-48A7-B024-64F33E5BB7A7}"/>
    <cellStyle name="40% - Акцент2 11 2 4" xfId="6707" xr:uid="{9408DCCB-6E5F-4B66-837F-42E1CF94648F}"/>
    <cellStyle name="40% - Акцент2 11 3" xfId="3263" xr:uid="{00000000-0005-0000-0000-0000100A0000}"/>
    <cellStyle name="40% - Акцент2 11 3 2" xfId="5231" xr:uid="{00000000-0005-0000-0000-0000110A0000}"/>
    <cellStyle name="40% - Акцент2 11 3 2 2" xfId="9167" xr:uid="{BC06F09C-3589-4054-9D8D-99A94C475564}"/>
    <cellStyle name="40% - Акцент2 11 3 3" xfId="7199" xr:uid="{7EFD68EC-0646-41A5-B9A2-FAC350D018DE}"/>
    <cellStyle name="40% - Акцент2 11 4" xfId="4247" xr:uid="{00000000-0005-0000-0000-0000120A0000}"/>
    <cellStyle name="40% - Акцент2 11 4 2" xfId="8183" xr:uid="{8353AEE8-999A-466A-A269-B8C1F22915FD}"/>
    <cellStyle name="40% - Акцент2 11 5" xfId="6215" xr:uid="{51EE59C4-19D8-47E6-9257-91DC79E2E665}"/>
    <cellStyle name="40% - Акцент2 12" xfId="557" xr:uid="{00000000-0005-0000-0000-0000130A0000}"/>
    <cellStyle name="40% - Акцент2 12 2" xfId="2731" xr:uid="{00000000-0005-0000-0000-0000140A0000}"/>
    <cellStyle name="40% - Акцент2 12 2 2" xfId="3756" xr:uid="{00000000-0005-0000-0000-0000150A0000}"/>
    <cellStyle name="40% - Акцент2 12 2 2 2" xfId="5724" xr:uid="{00000000-0005-0000-0000-0000160A0000}"/>
    <cellStyle name="40% - Акцент2 12 2 2 2 2" xfId="9660" xr:uid="{D90CCBF0-B70F-43EE-BADF-1208495257BE}"/>
    <cellStyle name="40% - Акцент2 12 2 2 3" xfId="7692" xr:uid="{E276743C-A224-473D-8524-27F131D9BCB7}"/>
    <cellStyle name="40% - Акцент2 12 2 3" xfId="4740" xr:uid="{00000000-0005-0000-0000-0000170A0000}"/>
    <cellStyle name="40% - Акцент2 12 2 3 2" xfId="8676" xr:uid="{D833FB56-0B42-42EB-BAFE-B7F778DD932A}"/>
    <cellStyle name="40% - Акцент2 12 2 4" xfId="6708" xr:uid="{0C1D437F-A1FC-4094-A458-38A7A0F8D27A}"/>
    <cellStyle name="40% - Акцент2 12 3" xfId="3264" xr:uid="{00000000-0005-0000-0000-0000180A0000}"/>
    <cellStyle name="40% - Акцент2 12 3 2" xfId="5232" xr:uid="{00000000-0005-0000-0000-0000190A0000}"/>
    <cellStyle name="40% - Акцент2 12 3 2 2" xfId="9168" xr:uid="{9D2C7ADD-A55E-458F-890C-458DF81D58D4}"/>
    <cellStyle name="40% - Акцент2 12 3 3" xfId="7200" xr:uid="{9C4EECA6-9F85-40E5-AA26-054058DF1570}"/>
    <cellStyle name="40% - Акцент2 12 4" xfId="4248" xr:uid="{00000000-0005-0000-0000-00001A0A0000}"/>
    <cellStyle name="40% - Акцент2 12 4 2" xfId="8184" xr:uid="{9DA2BB36-6924-4FBA-BEA0-44765D4D81D8}"/>
    <cellStyle name="40% - Акцент2 12 5" xfId="6216" xr:uid="{E1E2C25F-306E-409C-BA6D-1495A112BD5F}"/>
    <cellStyle name="40% - Акцент2 13" xfId="558" xr:uid="{00000000-0005-0000-0000-00001B0A0000}"/>
    <cellStyle name="40% - Акцент2 13 2" xfId="2732" xr:uid="{00000000-0005-0000-0000-00001C0A0000}"/>
    <cellStyle name="40% - Акцент2 13 2 2" xfId="3757" xr:uid="{00000000-0005-0000-0000-00001D0A0000}"/>
    <cellStyle name="40% - Акцент2 13 2 2 2" xfId="5725" xr:uid="{00000000-0005-0000-0000-00001E0A0000}"/>
    <cellStyle name="40% - Акцент2 13 2 2 2 2" xfId="9661" xr:uid="{816B011F-1593-4EC3-B328-2C2B95EBA08F}"/>
    <cellStyle name="40% - Акцент2 13 2 2 3" xfId="7693" xr:uid="{238DB117-1B27-4300-B679-85188991698A}"/>
    <cellStyle name="40% - Акцент2 13 2 3" xfId="4741" xr:uid="{00000000-0005-0000-0000-00001F0A0000}"/>
    <cellStyle name="40% - Акцент2 13 2 3 2" xfId="8677" xr:uid="{BAE31D7D-94B1-435F-A9D8-FF22D07A1C87}"/>
    <cellStyle name="40% - Акцент2 13 2 4" xfId="6709" xr:uid="{712BA02B-50BE-4599-942C-E01BDAB82B34}"/>
    <cellStyle name="40% - Акцент2 13 3" xfId="3265" xr:uid="{00000000-0005-0000-0000-0000200A0000}"/>
    <cellStyle name="40% - Акцент2 13 3 2" xfId="5233" xr:uid="{00000000-0005-0000-0000-0000210A0000}"/>
    <cellStyle name="40% - Акцент2 13 3 2 2" xfId="9169" xr:uid="{F89C742C-0958-4B2C-A5DB-9661766728B3}"/>
    <cellStyle name="40% - Акцент2 13 3 3" xfId="7201" xr:uid="{E2F1A419-EB56-44CD-B4BA-37E816C916B7}"/>
    <cellStyle name="40% - Акцент2 13 4" xfId="4249" xr:uid="{00000000-0005-0000-0000-0000220A0000}"/>
    <cellStyle name="40% - Акцент2 13 4 2" xfId="8185" xr:uid="{7BB55E64-72B3-4547-94EB-2998CF97E2D5}"/>
    <cellStyle name="40% - Акцент2 13 5" xfId="6217" xr:uid="{5F8B1CDB-070F-4D1E-80E0-0A0F3D6E49A6}"/>
    <cellStyle name="40% - Акцент2 14" xfId="559" xr:uid="{00000000-0005-0000-0000-0000230A0000}"/>
    <cellStyle name="40% - Акцент2 14 2" xfId="2733" xr:uid="{00000000-0005-0000-0000-0000240A0000}"/>
    <cellStyle name="40% - Акцент2 14 2 2" xfId="3758" xr:uid="{00000000-0005-0000-0000-0000250A0000}"/>
    <cellStyle name="40% - Акцент2 14 2 2 2" xfId="5726" xr:uid="{00000000-0005-0000-0000-0000260A0000}"/>
    <cellStyle name="40% - Акцент2 14 2 2 2 2" xfId="9662" xr:uid="{622FFCEF-976B-4570-A3B0-5C49DB49A4A7}"/>
    <cellStyle name="40% - Акцент2 14 2 2 3" xfId="7694" xr:uid="{0FC08E15-B2FB-4E64-AEDC-A372E1ABBE1C}"/>
    <cellStyle name="40% - Акцент2 14 2 3" xfId="4742" xr:uid="{00000000-0005-0000-0000-0000270A0000}"/>
    <cellStyle name="40% - Акцент2 14 2 3 2" xfId="8678" xr:uid="{9452CE3E-F4AA-425E-B83E-F363E0C5F3A9}"/>
    <cellStyle name="40% - Акцент2 14 2 4" xfId="6710" xr:uid="{EEA6A747-4191-4AA0-9014-029C456AACB7}"/>
    <cellStyle name="40% - Акцент2 14 3" xfId="3266" xr:uid="{00000000-0005-0000-0000-0000280A0000}"/>
    <cellStyle name="40% - Акцент2 14 3 2" xfId="5234" xr:uid="{00000000-0005-0000-0000-0000290A0000}"/>
    <cellStyle name="40% - Акцент2 14 3 2 2" xfId="9170" xr:uid="{51A072EF-26EB-48FB-9EA7-353E443476CA}"/>
    <cellStyle name="40% - Акцент2 14 3 3" xfId="7202" xr:uid="{CC77E3DD-2B13-4AA4-A600-53C2DADBD48D}"/>
    <cellStyle name="40% - Акцент2 14 4" xfId="4250" xr:uid="{00000000-0005-0000-0000-00002A0A0000}"/>
    <cellStyle name="40% - Акцент2 14 4 2" xfId="8186" xr:uid="{E3C879BD-694F-46A3-A694-7A8926230F28}"/>
    <cellStyle name="40% - Акцент2 14 5" xfId="6218" xr:uid="{1F205610-06AD-4BF3-AB68-7E31747D47B1}"/>
    <cellStyle name="40% - Акцент2 15" xfId="560" xr:uid="{00000000-0005-0000-0000-00002B0A0000}"/>
    <cellStyle name="40% - Акцент2 15 2" xfId="2734" xr:uid="{00000000-0005-0000-0000-00002C0A0000}"/>
    <cellStyle name="40% - Акцент2 15 2 2" xfId="3759" xr:uid="{00000000-0005-0000-0000-00002D0A0000}"/>
    <cellStyle name="40% - Акцент2 15 2 2 2" xfId="5727" xr:uid="{00000000-0005-0000-0000-00002E0A0000}"/>
    <cellStyle name="40% - Акцент2 15 2 2 2 2" xfId="9663" xr:uid="{1DA0F4B3-FEBC-47C7-B7DE-5E85A55784F4}"/>
    <cellStyle name="40% - Акцент2 15 2 2 3" xfId="7695" xr:uid="{D39AD9CE-0A30-46AB-BC44-20F1493900C6}"/>
    <cellStyle name="40% - Акцент2 15 2 3" xfId="4743" xr:uid="{00000000-0005-0000-0000-00002F0A0000}"/>
    <cellStyle name="40% - Акцент2 15 2 3 2" xfId="8679" xr:uid="{1A96DE7D-901D-4638-89E8-7A1E8106FE0F}"/>
    <cellStyle name="40% - Акцент2 15 2 4" xfId="6711" xr:uid="{43E003F7-8B45-4C1B-8D5E-EBF1AA6CF2EE}"/>
    <cellStyle name="40% - Акцент2 15 3" xfId="3267" xr:uid="{00000000-0005-0000-0000-0000300A0000}"/>
    <cellStyle name="40% - Акцент2 15 3 2" xfId="5235" xr:uid="{00000000-0005-0000-0000-0000310A0000}"/>
    <cellStyle name="40% - Акцент2 15 3 2 2" xfId="9171" xr:uid="{4D7D4FB8-14E8-40C2-8C1C-774DB48B83CF}"/>
    <cellStyle name="40% - Акцент2 15 3 3" xfId="7203" xr:uid="{A776C616-0409-4B73-8CC0-88BA5CCA1CA3}"/>
    <cellStyle name="40% - Акцент2 15 4" xfId="4251" xr:uid="{00000000-0005-0000-0000-0000320A0000}"/>
    <cellStyle name="40% - Акцент2 15 4 2" xfId="8187" xr:uid="{6E91A060-165B-4C04-B4D7-EBCC3778F6E4}"/>
    <cellStyle name="40% - Акцент2 15 5" xfId="6219" xr:uid="{86DB2183-3197-44BE-8647-7BD9AB2D3C2A}"/>
    <cellStyle name="40% - Акцент2 16" xfId="561" xr:uid="{00000000-0005-0000-0000-0000330A0000}"/>
    <cellStyle name="40% - Акцент2 16 2" xfId="2735" xr:uid="{00000000-0005-0000-0000-0000340A0000}"/>
    <cellStyle name="40% - Акцент2 16 2 2" xfId="3760" xr:uid="{00000000-0005-0000-0000-0000350A0000}"/>
    <cellStyle name="40% - Акцент2 16 2 2 2" xfId="5728" xr:uid="{00000000-0005-0000-0000-0000360A0000}"/>
    <cellStyle name="40% - Акцент2 16 2 2 2 2" xfId="9664" xr:uid="{B37719F9-D987-4BEA-97DB-73E109D49AAE}"/>
    <cellStyle name="40% - Акцент2 16 2 2 3" xfId="7696" xr:uid="{274787D1-5808-494B-B836-9BE12CD89A7D}"/>
    <cellStyle name="40% - Акцент2 16 2 3" xfId="4744" xr:uid="{00000000-0005-0000-0000-0000370A0000}"/>
    <cellStyle name="40% - Акцент2 16 2 3 2" xfId="8680" xr:uid="{814522EE-19C1-4832-940C-68664A80CA1F}"/>
    <cellStyle name="40% - Акцент2 16 2 4" xfId="6712" xr:uid="{24C6CD61-7F24-4A4A-9033-DE086816D384}"/>
    <cellStyle name="40% - Акцент2 16 3" xfId="3268" xr:uid="{00000000-0005-0000-0000-0000380A0000}"/>
    <cellStyle name="40% - Акцент2 16 3 2" xfId="5236" xr:uid="{00000000-0005-0000-0000-0000390A0000}"/>
    <cellStyle name="40% - Акцент2 16 3 2 2" xfId="9172" xr:uid="{8CD213C4-F703-4690-9E1F-C73CD84AF354}"/>
    <cellStyle name="40% - Акцент2 16 3 3" xfId="7204" xr:uid="{6712C77D-5624-43E9-9621-94FEA3ABF4D4}"/>
    <cellStyle name="40% - Акцент2 16 4" xfId="4252" xr:uid="{00000000-0005-0000-0000-00003A0A0000}"/>
    <cellStyle name="40% - Акцент2 16 4 2" xfId="8188" xr:uid="{B4474B17-FC7E-4CA0-A162-69B820EB4588}"/>
    <cellStyle name="40% - Акцент2 16 5" xfId="6220" xr:uid="{6111836D-B399-4C97-AEAD-CB323C8AD23E}"/>
    <cellStyle name="40% - Акцент2 17" xfId="562" xr:uid="{00000000-0005-0000-0000-00003B0A0000}"/>
    <cellStyle name="40% - Акцент2 17 2" xfId="2736" xr:uid="{00000000-0005-0000-0000-00003C0A0000}"/>
    <cellStyle name="40% - Акцент2 17 2 2" xfId="3761" xr:uid="{00000000-0005-0000-0000-00003D0A0000}"/>
    <cellStyle name="40% - Акцент2 17 2 2 2" xfId="5729" xr:uid="{00000000-0005-0000-0000-00003E0A0000}"/>
    <cellStyle name="40% - Акцент2 17 2 2 2 2" xfId="9665" xr:uid="{3397FE83-F6C4-40D9-8114-99099A259637}"/>
    <cellStyle name="40% - Акцент2 17 2 2 3" xfId="7697" xr:uid="{1E9D077A-7B4E-4D1F-BCBA-EAD775EB925F}"/>
    <cellStyle name="40% - Акцент2 17 2 3" xfId="4745" xr:uid="{00000000-0005-0000-0000-00003F0A0000}"/>
    <cellStyle name="40% - Акцент2 17 2 3 2" xfId="8681" xr:uid="{945C966A-4F7D-4BBF-AA21-6288FC7643CB}"/>
    <cellStyle name="40% - Акцент2 17 2 4" xfId="6713" xr:uid="{A1F1C86B-522B-46FC-B303-D98467F03D10}"/>
    <cellStyle name="40% - Акцент2 17 3" xfId="3269" xr:uid="{00000000-0005-0000-0000-0000400A0000}"/>
    <cellStyle name="40% - Акцент2 17 3 2" xfId="5237" xr:uid="{00000000-0005-0000-0000-0000410A0000}"/>
    <cellStyle name="40% - Акцент2 17 3 2 2" xfId="9173" xr:uid="{914A86B3-8735-4099-A245-47F439363A2A}"/>
    <cellStyle name="40% - Акцент2 17 3 3" xfId="7205" xr:uid="{139ECB03-FEF3-4922-BCF5-6883A22E9E7D}"/>
    <cellStyle name="40% - Акцент2 17 4" xfId="4253" xr:uid="{00000000-0005-0000-0000-0000420A0000}"/>
    <cellStyle name="40% - Акцент2 17 4 2" xfId="8189" xr:uid="{DF0E271E-6876-4485-AA0D-E99D39963091}"/>
    <cellStyle name="40% - Акцент2 17 5" xfId="6221" xr:uid="{B54E100A-6783-4AFF-914A-1770ECAD41DB}"/>
    <cellStyle name="40% - Акцент2 18" xfId="563" xr:uid="{00000000-0005-0000-0000-0000430A0000}"/>
    <cellStyle name="40% - Акцент2 18 2" xfId="2737" xr:uid="{00000000-0005-0000-0000-0000440A0000}"/>
    <cellStyle name="40% - Акцент2 18 2 2" xfId="3762" xr:uid="{00000000-0005-0000-0000-0000450A0000}"/>
    <cellStyle name="40% - Акцент2 18 2 2 2" xfId="5730" xr:uid="{00000000-0005-0000-0000-0000460A0000}"/>
    <cellStyle name="40% - Акцент2 18 2 2 2 2" xfId="9666" xr:uid="{034F1B7A-AD17-40A5-A986-DCA5371B714B}"/>
    <cellStyle name="40% - Акцент2 18 2 2 3" xfId="7698" xr:uid="{21C9F631-FD60-46EE-9530-664E9C597C19}"/>
    <cellStyle name="40% - Акцент2 18 2 3" xfId="4746" xr:uid="{00000000-0005-0000-0000-0000470A0000}"/>
    <cellStyle name="40% - Акцент2 18 2 3 2" xfId="8682" xr:uid="{418E32C8-F0ED-40C7-B70E-2E1E467C0E5C}"/>
    <cellStyle name="40% - Акцент2 18 2 4" xfId="6714" xr:uid="{8426513A-40FC-4EA6-84F6-63A2E9E97696}"/>
    <cellStyle name="40% - Акцент2 18 3" xfId="3270" xr:uid="{00000000-0005-0000-0000-0000480A0000}"/>
    <cellStyle name="40% - Акцент2 18 3 2" xfId="5238" xr:uid="{00000000-0005-0000-0000-0000490A0000}"/>
    <cellStyle name="40% - Акцент2 18 3 2 2" xfId="9174" xr:uid="{6D74583C-068D-4DF0-95CF-F008883C47B4}"/>
    <cellStyle name="40% - Акцент2 18 3 3" xfId="7206" xr:uid="{D42FD30A-9A44-42F7-9920-7F11C6B6DF06}"/>
    <cellStyle name="40% - Акцент2 18 4" xfId="4254" xr:uid="{00000000-0005-0000-0000-00004A0A0000}"/>
    <cellStyle name="40% - Акцент2 18 4 2" xfId="8190" xr:uid="{E35207C6-63EA-44B7-A1C7-09A9474EE94D}"/>
    <cellStyle name="40% - Акцент2 18 5" xfId="6222" xr:uid="{2AE7A89C-5EC4-4F2F-9647-27D8299B9AC7}"/>
    <cellStyle name="40% - Акцент2 19" xfId="564" xr:uid="{00000000-0005-0000-0000-00004B0A0000}"/>
    <cellStyle name="40% - Акцент2 19 2" xfId="2738" xr:uid="{00000000-0005-0000-0000-00004C0A0000}"/>
    <cellStyle name="40% - Акцент2 19 2 2" xfId="3763" xr:uid="{00000000-0005-0000-0000-00004D0A0000}"/>
    <cellStyle name="40% - Акцент2 19 2 2 2" xfId="5731" xr:uid="{00000000-0005-0000-0000-00004E0A0000}"/>
    <cellStyle name="40% - Акцент2 19 2 2 2 2" xfId="9667" xr:uid="{62102849-98F2-4D26-A240-954E31FCA451}"/>
    <cellStyle name="40% - Акцент2 19 2 2 3" xfId="7699" xr:uid="{750705D7-5572-4B3B-88A9-3E5AFF3491A7}"/>
    <cellStyle name="40% - Акцент2 19 2 3" xfId="4747" xr:uid="{00000000-0005-0000-0000-00004F0A0000}"/>
    <cellStyle name="40% - Акцент2 19 2 3 2" xfId="8683" xr:uid="{362C42D5-644D-4700-80E6-DE9E151C0482}"/>
    <cellStyle name="40% - Акцент2 19 2 4" xfId="6715" xr:uid="{74429C0D-EE0A-4E18-AB62-A0D5C52B23F3}"/>
    <cellStyle name="40% - Акцент2 19 3" xfId="3271" xr:uid="{00000000-0005-0000-0000-0000500A0000}"/>
    <cellStyle name="40% - Акцент2 19 3 2" xfId="5239" xr:uid="{00000000-0005-0000-0000-0000510A0000}"/>
    <cellStyle name="40% - Акцент2 19 3 2 2" xfId="9175" xr:uid="{611D15AA-7F60-4B53-AAB4-6C5EBB25D816}"/>
    <cellStyle name="40% - Акцент2 19 3 3" xfId="7207" xr:uid="{1BC996F5-1EA3-4717-AF23-797F2967BA6E}"/>
    <cellStyle name="40% - Акцент2 19 4" xfId="4255" xr:uid="{00000000-0005-0000-0000-0000520A0000}"/>
    <cellStyle name="40% - Акцент2 19 4 2" xfId="8191" xr:uid="{C9522351-133D-4457-AFC0-39A888311B19}"/>
    <cellStyle name="40% - Акцент2 19 5" xfId="6223" xr:uid="{5F8FAB68-071E-4F64-9B7D-735854F06D39}"/>
    <cellStyle name="40% - Акцент2 2" xfId="565" xr:uid="{00000000-0005-0000-0000-0000530A0000}"/>
    <cellStyle name="40% — акцент2 2" xfId="566" xr:uid="{00000000-0005-0000-0000-0000540A0000}"/>
    <cellStyle name="40% - Акцент2 2_Приложение 1" xfId="567" xr:uid="{00000000-0005-0000-0000-0000550A0000}"/>
    <cellStyle name="40% — акцент2 2_Приложение 1" xfId="568" xr:uid="{00000000-0005-0000-0000-0000560A0000}"/>
    <cellStyle name="40% - Акцент2 2_Приложение 1_1" xfId="569" xr:uid="{00000000-0005-0000-0000-0000570A0000}"/>
    <cellStyle name="40% — акцент2 2_Приложение 2" xfId="570" xr:uid="{00000000-0005-0000-0000-0000580A0000}"/>
    <cellStyle name="40% - Акцент2 2_Приложение 2_1" xfId="571" xr:uid="{00000000-0005-0000-0000-0000590A0000}"/>
    <cellStyle name="40% — акцент2 2_Стоимость" xfId="572" xr:uid="{00000000-0005-0000-0000-00005A0A0000}"/>
    <cellStyle name="40% - Акцент2 2_Стоимость_1" xfId="573" xr:uid="{00000000-0005-0000-0000-00005B0A0000}"/>
    <cellStyle name="40% — акцент2 2_Стоимость_1" xfId="574" xr:uid="{00000000-0005-0000-0000-00005C0A0000}"/>
    <cellStyle name="40% - Акцент2 2_Стоимость_Стоимость" xfId="575" xr:uid="{00000000-0005-0000-0000-00005D0A0000}"/>
    <cellStyle name="40% — акцент2 2_Стоимость_Стоимость" xfId="576" xr:uid="{00000000-0005-0000-0000-00005E0A0000}"/>
    <cellStyle name="40% - Акцент2 20" xfId="577" xr:uid="{00000000-0005-0000-0000-00005F0A0000}"/>
    <cellStyle name="40% - Акцент2 20 2" xfId="2739" xr:uid="{00000000-0005-0000-0000-0000600A0000}"/>
    <cellStyle name="40% - Акцент2 20 2 2" xfId="3764" xr:uid="{00000000-0005-0000-0000-0000610A0000}"/>
    <cellStyle name="40% - Акцент2 20 2 2 2" xfId="5732" xr:uid="{00000000-0005-0000-0000-0000620A0000}"/>
    <cellStyle name="40% - Акцент2 20 2 2 2 2" xfId="9668" xr:uid="{22713DDD-82CA-452E-96EF-C7E40961CA36}"/>
    <cellStyle name="40% - Акцент2 20 2 2 3" xfId="7700" xr:uid="{A1650A5F-F2B5-4EFC-A853-B1152A34809B}"/>
    <cellStyle name="40% - Акцент2 20 2 3" xfId="4748" xr:uid="{00000000-0005-0000-0000-0000630A0000}"/>
    <cellStyle name="40% - Акцент2 20 2 3 2" xfId="8684" xr:uid="{9734CBB8-9FFA-463A-8D37-B56757DB39AA}"/>
    <cellStyle name="40% - Акцент2 20 2 4" xfId="6716" xr:uid="{23463BF6-5F30-4C63-A33D-E3CC6B7DA4A1}"/>
    <cellStyle name="40% - Акцент2 20 3" xfId="3272" xr:uid="{00000000-0005-0000-0000-0000640A0000}"/>
    <cellStyle name="40% - Акцент2 20 3 2" xfId="5240" xr:uid="{00000000-0005-0000-0000-0000650A0000}"/>
    <cellStyle name="40% - Акцент2 20 3 2 2" xfId="9176" xr:uid="{025533BD-AC40-46CF-8E6E-125AF8651234}"/>
    <cellStyle name="40% - Акцент2 20 3 3" xfId="7208" xr:uid="{1A09CE3E-398A-4F63-ADFB-8FF93D1A2F4C}"/>
    <cellStyle name="40% - Акцент2 20 4" xfId="4256" xr:uid="{00000000-0005-0000-0000-0000660A0000}"/>
    <cellStyle name="40% - Акцент2 20 4 2" xfId="8192" xr:uid="{E4EDDDE5-1BFA-4734-934A-1F2295EC4658}"/>
    <cellStyle name="40% - Акцент2 20 5" xfId="6224" xr:uid="{9B9E3AB6-B741-4865-8763-94231FFA37ED}"/>
    <cellStyle name="40% - Акцент2 21" xfId="578" xr:uid="{00000000-0005-0000-0000-0000670A0000}"/>
    <cellStyle name="40% - Акцент2 21 2" xfId="2740" xr:uid="{00000000-0005-0000-0000-0000680A0000}"/>
    <cellStyle name="40% - Акцент2 21 2 2" xfId="3765" xr:uid="{00000000-0005-0000-0000-0000690A0000}"/>
    <cellStyle name="40% - Акцент2 21 2 2 2" xfId="5733" xr:uid="{00000000-0005-0000-0000-00006A0A0000}"/>
    <cellStyle name="40% - Акцент2 21 2 2 2 2" xfId="9669" xr:uid="{683E9434-A76D-4A39-B03C-5B65DBCF6F4E}"/>
    <cellStyle name="40% - Акцент2 21 2 2 3" xfId="7701" xr:uid="{5D564B22-71A4-4511-8ED0-52993A6EC74F}"/>
    <cellStyle name="40% - Акцент2 21 2 3" xfId="4749" xr:uid="{00000000-0005-0000-0000-00006B0A0000}"/>
    <cellStyle name="40% - Акцент2 21 2 3 2" xfId="8685" xr:uid="{6252AC24-930C-4282-B590-DE1A14B09A59}"/>
    <cellStyle name="40% - Акцент2 21 2 4" xfId="6717" xr:uid="{BE55F5AD-4218-4F0A-86E5-F36C9AB4A001}"/>
    <cellStyle name="40% - Акцент2 21 3" xfId="3273" xr:uid="{00000000-0005-0000-0000-00006C0A0000}"/>
    <cellStyle name="40% - Акцент2 21 3 2" xfId="5241" xr:uid="{00000000-0005-0000-0000-00006D0A0000}"/>
    <cellStyle name="40% - Акцент2 21 3 2 2" xfId="9177" xr:uid="{6EE2E676-1094-4D4F-9C9E-33212C9D39F7}"/>
    <cellStyle name="40% - Акцент2 21 3 3" xfId="7209" xr:uid="{69087D7A-20FD-4635-93AD-339DFB8FC514}"/>
    <cellStyle name="40% - Акцент2 21 4" xfId="4257" xr:uid="{00000000-0005-0000-0000-00006E0A0000}"/>
    <cellStyle name="40% - Акцент2 21 4 2" xfId="8193" xr:uid="{09920534-B481-4E65-9D33-4D0DC0EFF213}"/>
    <cellStyle name="40% - Акцент2 21 5" xfId="6225" xr:uid="{DE7C83AC-FDA2-4821-9ABC-E9F327ED3053}"/>
    <cellStyle name="40% - Акцент2 22" xfId="579" xr:uid="{00000000-0005-0000-0000-00006F0A0000}"/>
    <cellStyle name="40% - Акцент2 22 2" xfId="2741" xr:uid="{00000000-0005-0000-0000-0000700A0000}"/>
    <cellStyle name="40% - Акцент2 22 2 2" xfId="3766" xr:uid="{00000000-0005-0000-0000-0000710A0000}"/>
    <cellStyle name="40% - Акцент2 22 2 2 2" xfId="5734" xr:uid="{00000000-0005-0000-0000-0000720A0000}"/>
    <cellStyle name="40% - Акцент2 22 2 2 2 2" xfId="9670" xr:uid="{B484392C-05E2-427C-AF32-5427DB95DF4A}"/>
    <cellStyle name="40% - Акцент2 22 2 2 3" xfId="7702" xr:uid="{D0AFD9BE-246A-4C69-90EB-205E484A50BC}"/>
    <cellStyle name="40% - Акцент2 22 2 3" xfId="4750" xr:uid="{00000000-0005-0000-0000-0000730A0000}"/>
    <cellStyle name="40% - Акцент2 22 2 3 2" xfId="8686" xr:uid="{BCED08DA-7913-4DA4-9333-3831C46F5BBC}"/>
    <cellStyle name="40% - Акцент2 22 2 4" xfId="6718" xr:uid="{DD9742BB-A9B1-4C51-8AC2-7842590B103C}"/>
    <cellStyle name="40% - Акцент2 22 3" xfId="3274" xr:uid="{00000000-0005-0000-0000-0000740A0000}"/>
    <cellStyle name="40% - Акцент2 22 3 2" xfId="5242" xr:uid="{00000000-0005-0000-0000-0000750A0000}"/>
    <cellStyle name="40% - Акцент2 22 3 2 2" xfId="9178" xr:uid="{54CC1BE3-024A-4339-8845-4AB2DB5447F9}"/>
    <cellStyle name="40% - Акцент2 22 3 3" xfId="7210" xr:uid="{1DA0E08F-6FDD-4DB1-80DC-87D6C0CF83C6}"/>
    <cellStyle name="40% - Акцент2 22 4" xfId="4258" xr:uid="{00000000-0005-0000-0000-0000760A0000}"/>
    <cellStyle name="40% - Акцент2 22 4 2" xfId="8194" xr:uid="{BE5C0385-7F23-498E-9330-3A69E52F827B}"/>
    <cellStyle name="40% - Акцент2 22 5" xfId="6226" xr:uid="{40C30500-8FD3-4651-AD6E-D1C0E109554B}"/>
    <cellStyle name="40% - Акцент2 23" xfId="580" xr:uid="{00000000-0005-0000-0000-0000770A0000}"/>
    <cellStyle name="40% - Акцент2 23 2" xfId="2742" xr:uid="{00000000-0005-0000-0000-0000780A0000}"/>
    <cellStyle name="40% - Акцент2 23 2 2" xfId="3767" xr:uid="{00000000-0005-0000-0000-0000790A0000}"/>
    <cellStyle name="40% - Акцент2 23 2 2 2" xfId="5735" xr:uid="{00000000-0005-0000-0000-00007A0A0000}"/>
    <cellStyle name="40% - Акцент2 23 2 2 2 2" xfId="9671" xr:uid="{92754121-A8E3-4FAC-9531-0D7FEBA96D01}"/>
    <cellStyle name="40% - Акцент2 23 2 2 3" xfId="7703" xr:uid="{180D8D70-99F8-4E22-856F-7EE1DAD71E90}"/>
    <cellStyle name="40% - Акцент2 23 2 3" xfId="4751" xr:uid="{00000000-0005-0000-0000-00007B0A0000}"/>
    <cellStyle name="40% - Акцент2 23 2 3 2" xfId="8687" xr:uid="{40FEB2D4-C1F2-4F22-8CC1-4891B7013A4A}"/>
    <cellStyle name="40% - Акцент2 23 2 4" xfId="6719" xr:uid="{5AE804B5-3779-4AAA-810F-A5AEA39F8EAB}"/>
    <cellStyle name="40% - Акцент2 23 3" xfId="3275" xr:uid="{00000000-0005-0000-0000-00007C0A0000}"/>
    <cellStyle name="40% - Акцент2 23 3 2" xfId="5243" xr:uid="{00000000-0005-0000-0000-00007D0A0000}"/>
    <cellStyle name="40% - Акцент2 23 3 2 2" xfId="9179" xr:uid="{8FD43D01-508F-427C-BB45-5E873C7886E2}"/>
    <cellStyle name="40% - Акцент2 23 3 3" xfId="7211" xr:uid="{5DEB135B-7956-41E4-9ABC-D4CF7BDC5DAF}"/>
    <cellStyle name="40% - Акцент2 23 4" xfId="4259" xr:uid="{00000000-0005-0000-0000-00007E0A0000}"/>
    <cellStyle name="40% - Акцент2 23 4 2" xfId="8195" xr:uid="{EFC3B1E2-ABCD-4BEF-8516-E09E94D056FF}"/>
    <cellStyle name="40% - Акцент2 23 5" xfId="6227" xr:uid="{70FFF1F4-578F-4C94-987E-A17DC1AC38E4}"/>
    <cellStyle name="40% - Акцент2 24" xfId="581" xr:uid="{00000000-0005-0000-0000-00007F0A0000}"/>
    <cellStyle name="40% - Акцент2 24 2" xfId="2743" xr:uid="{00000000-0005-0000-0000-0000800A0000}"/>
    <cellStyle name="40% - Акцент2 24 2 2" xfId="3768" xr:uid="{00000000-0005-0000-0000-0000810A0000}"/>
    <cellStyle name="40% - Акцент2 24 2 2 2" xfId="5736" xr:uid="{00000000-0005-0000-0000-0000820A0000}"/>
    <cellStyle name="40% - Акцент2 24 2 2 2 2" xfId="9672" xr:uid="{5067967A-84D3-484D-A51A-77CB9AC88571}"/>
    <cellStyle name="40% - Акцент2 24 2 2 3" xfId="7704" xr:uid="{32AEFAAA-8C3D-4CF2-BD15-DF0AED58271F}"/>
    <cellStyle name="40% - Акцент2 24 2 3" xfId="4752" xr:uid="{00000000-0005-0000-0000-0000830A0000}"/>
    <cellStyle name="40% - Акцент2 24 2 3 2" xfId="8688" xr:uid="{4B70EE30-2646-4B0F-A472-0509B5DEC2C7}"/>
    <cellStyle name="40% - Акцент2 24 2 4" xfId="6720" xr:uid="{8748C133-37DB-44B7-8035-141280780521}"/>
    <cellStyle name="40% - Акцент2 24 3" xfId="3276" xr:uid="{00000000-0005-0000-0000-0000840A0000}"/>
    <cellStyle name="40% - Акцент2 24 3 2" xfId="5244" xr:uid="{00000000-0005-0000-0000-0000850A0000}"/>
    <cellStyle name="40% - Акцент2 24 3 2 2" xfId="9180" xr:uid="{12BAD33D-44D6-437E-A2D2-B76843CFB573}"/>
    <cellStyle name="40% - Акцент2 24 3 3" xfId="7212" xr:uid="{4E07BB78-5C69-49C6-B25F-EC616B553F54}"/>
    <cellStyle name="40% - Акцент2 24 4" xfId="4260" xr:uid="{00000000-0005-0000-0000-0000860A0000}"/>
    <cellStyle name="40% - Акцент2 24 4 2" xfId="8196" xr:uid="{996AC441-0CE4-4894-A3C2-0EED2B539376}"/>
    <cellStyle name="40% - Акцент2 24 5" xfId="6228" xr:uid="{F3E030DF-C55B-49B4-B9B8-F11C87858C38}"/>
    <cellStyle name="40% - Акцент2 25" xfId="582" xr:uid="{00000000-0005-0000-0000-0000870A0000}"/>
    <cellStyle name="40% - Акцент2 25 2" xfId="2744" xr:uid="{00000000-0005-0000-0000-0000880A0000}"/>
    <cellStyle name="40% - Акцент2 25 2 2" xfId="3769" xr:uid="{00000000-0005-0000-0000-0000890A0000}"/>
    <cellStyle name="40% - Акцент2 25 2 2 2" xfId="5737" xr:uid="{00000000-0005-0000-0000-00008A0A0000}"/>
    <cellStyle name="40% - Акцент2 25 2 2 2 2" xfId="9673" xr:uid="{6DE4E805-32C0-47C0-85BF-350D95D1A14F}"/>
    <cellStyle name="40% - Акцент2 25 2 2 3" xfId="7705" xr:uid="{AB8282CD-F017-4E71-BB33-16927B2B9F53}"/>
    <cellStyle name="40% - Акцент2 25 2 3" xfId="4753" xr:uid="{00000000-0005-0000-0000-00008B0A0000}"/>
    <cellStyle name="40% - Акцент2 25 2 3 2" xfId="8689" xr:uid="{233F74A9-9BF2-48CA-85AD-6D6AAD11E158}"/>
    <cellStyle name="40% - Акцент2 25 2 4" xfId="6721" xr:uid="{7983EAD7-898A-41E8-841B-B7B41B7B17B9}"/>
    <cellStyle name="40% - Акцент2 25 3" xfId="3277" xr:uid="{00000000-0005-0000-0000-00008C0A0000}"/>
    <cellStyle name="40% - Акцент2 25 3 2" xfId="5245" xr:uid="{00000000-0005-0000-0000-00008D0A0000}"/>
    <cellStyle name="40% - Акцент2 25 3 2 2" xfId="9181" xr:uid="{0E3C67F2-AB42-4DDB-934C-C6B4B1B8798E}"/>
    <cellStyle name="40% - Акцент2 25 3 3" xfId="7213" xr:uid="{635BB7BB-2277-495A-AD7B-AD238D354220}"/>
    <cellStyle name="40% - Акцент2 25 4" xfId="4261" xr:uid="{00000000-0005-0000-0000-00008E0A0000}"/>
    <cellStyle name="40% - Акцент2 25 4 2" xfId="8197" xr:uid="{AE5B716A-EA9D-4732-8CCE-F4996FECD6A1}"/>
    <cellStyle name="40% - Акцент2 25 5" xfId="6229" xr:uid="{A6C52C03-F962-4E3F-A5EB-143C65D29A00}"/>
    <cellStyle name="40% - Акцент2 26" xfId="583" xr:uid="{00000000-0005-0000-0000-00008F0A0000}"/>
    <cellStyle name="40% - Акцент2 26 2" xfId="2745" xr:uid="{00000000-0005-0000-0000-0000900A0000}"/>
    <cellStyle name="40% - Акцент2 26 2 2" xfId="3770" xr:uid="{00000000-0005-0000-0000-0000910A0000}"/>
    <cellStyle name="40% - Акцент2 26 2 2 2" xfId="5738" xr:uid="{00000000-0005-0000-0000-0000920A0000}"/>
    <cellStyle name="40% - Акцент2 26 2 2 2 2" xfId="9674" xr:uid="{67CB2754-820F-4D46-9B7A-A61E9F7E94DE}"/>
    <cellStyle name="40% - Акцент2 26 2 2 3" xfId="7706" xr:uid="{FB29DAD3-7288-4B9D-80E2-DF7326A2558F}"/>
    <cellStyle name="40% - Акцент2 26 2 3" xfId="4754" xr:uid="{00000000-0005-0000-0000-0000930A0000}"/>
    <cellStyle name="40% - Акцент2 26 2 3 2" xfId="8690" xr:uid="{AE031B11-E8CF-4CBF-B376-FB4D923CAEA4}"/>
    <cellStyle name="40% - Акцент2 26 2 4" xfId="6722" xr:uid="{0DCEC251-3B49-4CFE-87F2-D0CD87A06FB9}"/>
    <cellStyle name="40% - Акцент2 26 3" xfId="3278" xr:uid="{00000000-0005-0000-0000-0000940A0000}"/>
    <cellStyle name="40% - Акцент2 26 3 2" xfId="5246" xr:uid="{00000000-0005-0000-0000-0000950A0000}"/>
    <cellStyle name="40% - Акцент2 26 3 2 2" xfId="9182" xr:uid="{8E10A0BD-D38F-4EE7-94F4-AA732A0EEAFD}"/>
    <cellStyle name="40% - Акцент2 26 3 3" xfId="7214" xr:uid="{DE0D8BCE-37FF-446F-9E8A-A6F9B800F05A}"/>
    <cellStyle name="40% - Акцент2 26 4" xfId="4262" xr:uid="{00000000-0005-0000-0000-0000960A0000}"/>
    <cellStyle name="40% - Акцент2 26 4 2" xfId="8198" xr:uid="{01229DE5-8B90-4F66-9449-50CA35DBF38D}"/>
    <cellStyle name="40% - Акцент2 26 5" xfId="6230" xr:uid="{93977541-C277-41AB-81DA-ABEC7DDFA859}"/>
    <cellStyle name="40% - Акцент2 27" xfId="584" xr:uid="{00000000-0005-0000-0000-0000970A0000}"/>
    <cellStyle name="40% - Акцент2 27 2" xfId="2746" xr:uid="{00000000-0005-0000-0000-0000980A0000}"/>
    <cellStyle name="40% - Акцент2 27 2 2" xfId="3771" xr:uid="{00000000-0005-0000-0000-0000990A0000}"/>
    <cellStyle name="40% - Акцент2 27 2 2 2" xfId="5739" xr:uid="{00000000-0005-0000-0000-00009A0A0000}"/>
    <cellStyle name="40% - Акцент2 27 2 2 2 2" xfId="9675" xr:uid="{95DB1518-6D44-41FE-A2E6-190D08F054F5}"/>
    <cellStyle name="40% - Акцент2 27 2 2 3" xfId="7707" xr:uid="{953F0944-AB5B-4E4E-AD13-004FC8B1B4CF}"/>
    <cellStyle name="40% - Акцент2 27 2 3" xfId="4755" xr:uid="{00000000-0005-0000-0000-00009B0A0000}"/>
    <cellStyle name="40% - Акцент2 27 2 3 2" xfId="8691" xr:uid="{49347162-44F7-4ABB-9D6E-03EB58B0C2F8}"/>
    <cellStyle name="40% - Акцент2 27 2 4" xfId="6723" xr:uid="{D9216133-6203-4D61-B625-99A87D206E14}"/>
    <cellStyle name="40% - Акцент2 27 3" xfId="3279" xr:uid="{00000000-0005-0000-0000-00009C0A0000}"/>
    <cellStyle name="40% - Акцент2 27 3 2" xfId="5247" xr:uid="{00000000-0005-0000-0000-00009D0A0000}"/>
    <cellStyle name="40% - Акцент2 27 3 2 2" xfId="9183" xr:uid="{4D0C70C4-FE4D-4AB7-84E4-AD0772E74292}"/>
    <cellStyle name="40% - Акцент2 27 3 3" xfId="7215" xr:uid="{20078A8A-9809-4E86-AB92-0905FF98B34E}"/>
    <cellStyle name="40% - Акцент2 27 4" xfId="4263" xr:uid="{00000000-0005-0000-0000-00009E0A0000}"/>
    <cellStyle name="40% - Акцент2 27 4 2" xfId="8199" xr:uid="{BABA3F6A-FA18-4470-9E0B-E6D1113B0112}"/>
    <cellStyle name="40% - Акцент2 27 5" xfId="6231" xr:uid="{AC79030A-A473-4A2F-9BED-1853B942D397}"/>
    <cellStyle name="40% - Акцент2 28" xfId="585" xr:uid="{00000000-0005-0000-0000-00009F0A0000}"/>
    <cellStyle name="40% - Акцент2 28 2" xfId="2747" xr:uid="{00000000-0005-0000-0000-0000A00A0000}"/>
    <cellStyle name="40% - Акцент2 28 2 2" xfId="3772" xr:uid="{00000000-0005-0000-0000-0000A10A0000}"/>
    <cellStyle name="40% - Акцент2 28 2 2 2" xfId="5740" xr:uid="{00000000-0005-0000-0000-0000A20A0000}"/>
    <cellStyle name="40% - Акцент2 28 2 2 2 2" xfId="9676" xr:uid="{526EE19B-2D67-44BA-BC6C-70913815A73A}"/>
    <cellStyle name="40% - Акцент2 28 2 2 3" xfId="7708" xr:uid="{061495A1-8273-4396-A914-FBE5E8E60DD4}"/>
    <cellStyle name="40% - Акцент2 28 2 3" xfId="4756" xr:uid="{00000000-0005-0000-0000-0000A30A0000}"/>
    <cellStyle name="40% - Акцент2 28 2 3 2" xfId="8692" xr:uid="{C8A5F534-EB45-48EA-8EC2-146C56E7A918}"/>
    <cellStyle name="40% - Акцент2 28 2 4" xfId="6724" xr:uid="{EF7EFCA2-9A24-4BDA-B3E9-1339B4F54D73}"/>
    <cellStyle name="40% - Акцент2 28 3" xfId="3280" xr:uid="{00000000-0005-0000-0000-0000A40A0000}"/>
    <cellStyle name="40% - Акцент2 28 3 2" xfId="5248" xr:uid="{00000000-0005-0000-0000-0000A50A0000}"/>
    <cellStyle name="40% - Акцент2 28 3 2 2" xfId="9184" xr:uid="{7FE8875F-E08B-4BBC-B3DB-649471BA87DE}"/>
    <cellStyle name="40% - Акцент2 28 3 3" xfId="7216" xr:uid="{01AB3DF4-FBC0-4BC9-A5D1-35CC1D1FFDCF}"/>
    <cellStyle name="40% - Акцент2 28 4" xfId="4264" xr:uid="{00000000-0005-0000-0000-0000A60A0000}"/>
    <cellStyle name="40% - Акцент2 28 4 2" xfId="8200" xr:uid="{B79F3EFC-8FAF-4602-BC75-06EE774A1EBE}"/>
    <cellStyle name="40% - Акцент2 28 5" xfId="6232" xr:uid="{B5616BD1-C9F4-4413-A5BD-8070E824AD4D}"/>
    <cellStyle name="40% - Акцент2 29" xfId="586" xr:uid="{00000000-0005-0000-0000-0000A70A0000}"/>
    <cellStyle name="40% - Акцент2 29 2" xfId="2748" xr:uid="{00000000-0005-0000-0000-0000A80A0000}"/>
    <cellStyle name="40% - Акцент2 29 2 2" xfId="3773" xr:uid="{00000000-0005-0000-0000-0000A90A0000}"/>
    <cellStyle name="40% - Акцент2 29 2 2 2" xfId="5741" xr:uid="{00000000-0005-0000-0000-0000AA0A0000}"/>
    <cellStyle name="40% - Акцент2 29 2 2 2 2" xfId="9677" xr:uid="{5015A144-4B40-43BF-AF5A-D1B407239A43}"/>
    <cellStyle name="40% - Акцент2 29 2 2 3" xfId="7709" xr:uid="{10ADC8AC-8180-41FC-90C6-D538CAC29811}"/>
    <cellStyle name="40% - Акцент2 29 2 3" xfId="4757" xr:uid="{00000000-0005-0000-0000-0000AB0A0000}"/>
    <cellStyle name="40% - Акцент2 29 2 3 2" xfId="8693" xr:uid="{79A6E945-3421-4CB8-8104-655792321910}"/>
    <cellStyle name="40% - Акцент2 29 2 4" xfId="6725" xr:uid="{B6B9205C-4130-476D-9A6E-4477D0446E77}"/>
    <cellStyle name="40% - Акцент2 29 3" xfId="3281" xr:uid="{00000000-0005-0000-0000-0000AC0A0000}"/>
    <cellStyle name="40% - Акцент2 29 3 2" xfId="5249" xr:uid="{00000000-0005-0000-0000-0000AD0A0000}"/>
    <cellStyle name="40% - Акцент2 29 3 2 2" xfId="9185" xr:uid="{A51F235B-5EC9-4340-A20B-8E5050882235}"/>
    <cellStyle name="40% - Акцент2 29 3 3" xfId="7217" xr:uid="{80DF87EE-4E06-4D23-989E-A63C281C1330}"/>
    <cellStyle name="40% - Акцент2 29 4" xfId="4265" xr:uid="{00000000-0005-0000-0000-0000AE0A0000}"/>
    <cellStyle name="40% - Акцент2 29 4 2" xfId="8201" xr:uid="{34E64990-BE41-4DD0-B101-8F625FE33092}"/>
    <cellStyle name="40% - Акцент2 29 5" xfId="6233" xr:uid="{C7AA3CC0-2681-4FA9-8D51-41746CB22489}"/>
    <cellStyle name="40% - Акцент2 3" xfId="587" xr:uid="{00000000-0005-0000-0000-0000AF0A0000}"/>
    <cellStyle name="40% — акцент2 3" xfId="588" xr:uid="{00000000-0005-0000-0000-0000B00A0000}"/>
    <cellStyle name="40% - Акцент2 3_Приложение 1" xfId="589" xr:uid="{00000000-0005-0000-0000-0000B10A0000}"/>
    <cellStyle name="40% — акцент2 3_Приложение 1" xfId="590" xr:uid="{00000000-0005-0000-0000-0000B20A0000}"/>
    <cellStyle name="40% - Акцент2 3_Приложение 1_1" xfId="591" xr:uid="{00000000-0005-0000-0000-0000B30A0000}"/>
    <cellStyle name="40% — акцент2 3_Приложение 2" xfId="592" xr:uid="{00000000-0005-0000-0000-0000B40A0000}"/>
    <cellStyle name="40% - Акцент2 3_Приложение 2_1" xfId="593" xr:uid="{00000000-0005-0000-0000-0000B50A0000}"/>
    <cellStyle name="40% — акцент2 3_Стоимость" xfId="594" xr:uid="{00000000-0005-0000-0000-0000B60A0000}"/>
    <cellStyle name="40% - Акцент2 3_Стоимость_1" xfId="595" xr:uid="{00000000-0005-0000-0000-0000B70A0000}"/>
    <cellStyle name="40% — акцент2 3_Стоимость_1" xfId="596" xr:uid="{00000000-0005-0000-0000-0000B80A0000}"/>
    <cellStyle name="40% - Акцент2 3_Стоимость_Стоимость" xfId="597" xr:uid="{00000000-0005-0000-0000-0000B90A0000}"/>
    <cellStyle name="40% — акцент2 3_Стоимость_Стоимость" xfId="598" xr:uid="{00000000-0005-0000-0000-0000BA0A0000}"/>
    <cellStyle name="40% - Акцент2 30" xfId="599" xr:uid="{00000000-0005-0000-0000-0000BB0A0000}"/>
    <cellStyle name="40% - Акцент2 30 2" xfId="2749" xr:uid="{00000000-0005-0000-0000-0000BC0A0000}"/>
    <cellStyle name="40% - Акцент2 30 2 2" xfId="3774" xr:uid="{00000000-0005-0000-0000-0000BD0A0000}"/>
    <cellStyle name="40% - Акцент2 30 2 2 2" xfId="5742" xr:uid="{00000000-0005-0000-0000-0000BE0A0000}"/>
    <cellStyle name="40% - Акцент2 30 2 2 2 2" xfId="9678" xr:uid="{75F49FDD-0A58-49E1-954A-5B1AFD8E989C}"/>
    <cellStyle name="40% - Акцент2 30 2 2 3" xfId="7710" xr:uid="{FB111544-A58D-40F6-BA2B-94851CF6ADDE}"/>
    <cellStyle name="40% - Акцент2 30 2 3" xfId="4758" xr:uid="{00000000-0005-0000-0000-0000BF0A0000}"/>
    <cellStyle name="40% - Акцент2 30 2 3 2" xfId="8694" xr:uid="{4BEAFE0D-18B3-4C3C-9D47-78CAF6FEC1A7}"/>
    <cellStyle name="40% - Акцент2 30 2 4" xfId="6726" xr:uid="{DA34B72A-973C-489B-8855-B13D6C59E132}"/>
    <cellStyle name="40% - Акцент2 30 3" xfId="3282" xr:uid="{00000000-0005-0000-0000-0000C00A0000}"/>
    <cellStyle name="40% - Акцент2 30 3 2" xfId="5250" xr:uid="{00000000-0005-0000-0000-0000C10A0000}"/>
    <cellStyle name="40% - Акцент2 30 3 2 2" xfId="9186" xr:uid="{B1347BD7-E4CD-45C3-9F71-F15037B79DFD}"/>
    <cellStyle name="40% - Акцент2 30 3 3" xfId="7218" xr:uid="{E54413E6-CD08-4D0F-99E8-32B43F2D65F8}"/>
    <cellStyle name="40% - Акцент2 30 4" xfId="4266" xr:uid="{00000000-0005-0000-0000-0000C20A0000}"/>
    <cellStyle name="40% - Акцент2 30 4 2" xfId="8202" xr:uid="{4F1C2881-5D19-4FAC-A734-57D300D0EABB}"/>
    <cellStyle name="40% - Акцент2 30 5" xfId="6234" xr:uid="{8D3B3D6C-DF90-4C95-B38C-F2B840504D16}"/>
    <cellStyle name="40% - Акцент2 31" xfId="600" xr:uid="{00000000-0005-0000-0000-0000C30A0000}"/>
    <cellStyle name="40% - Акцент2 31 2" xfId="2750" xr:uid="{00000000-0005-0000-0000-0000C40A0000}"/>
    <cellStyle name="40% - Акцент2 31 2 2" xfId="3775" xr:uid="{00000000-0005-0000-0000-0000C50A0000}"/>
    <cellStyle name="40% - Акцент2 31 2 2 2" xfId="5743" xr:uid="{00000000-0005-0000-0000-0000C60A0000}"/>
    <cellStyle name="40% - Акцент2 31 2 2 2 2" xfId="9679" xr:uid="{2BAD460B-9744-4A1A-8189-5265E5912A96}"/>
    <cellStyle name="40% - Акцент2 31 2 2 3" xfId="7711" xr:uid="{EE931638-A0DB-488B-BBD9-27AFB6935B5A}"/>
    <cellStyle name="40% - Акцент2 31 2 3" xfId="4759" xr:uid="{00000000-0005-0000-0000-0000C70A0000}"/>
    <cellStyle name="40% - Акцент2 31 2 3 2" xfId="8695" xr:uid="{8E679766-5934-4CF4-B32F-0B326E244D59}"/>
    <cellStyle name="40% - Акцент2 31 2 4" xfId="6727" xr:uid="{424B049E-A12C-4201-ACEF-D3B297B68790}"/>
    <cellStyle name="40% - Акцент2 31 3" xfId="3283" xr:uid="{00000000-0005-0000-0000-0000C80A0000}"/>
    <cellStyle name="40% - Акцент2 31 3 2" xfId="5251" xr:uid="{00000000-0005-0000-0000-0000C90A0000}"/>
    <cellStyle name="40% - Акцент2 31 3 2 2" xfId="9187" xr:uid="{751B01DF-3AFB-4F53-8D0F-B08F70322839}"/>
    <cellStyle name="40% - Акцент2 31 3 3" xfId="7219" xr:uid="{078A1CB6-1611-4060-94B8-61C3AC839A9D}"/>
    <cellStyle name="40% - Акцент2 31 4" xfId="4267" xr:uid="{00000000-0005-0000-0000-0000CA0A0000}"/>
    <cellStyle name="40% - Акцент2 31 4 2" xfId="8203" xr:uid="{7874613B-02D4-4B62-B81C-14ED5A9BDFBA}"/>
    <cellStyle name="40% - Акцент2 31 5" xfId="6235" xr:uid="{73B6AB76-A9FB-4CA3-BEC1-DD9DFCC2D749}"/>
    <cellStyle name="40% - Акцент2 32" xfId="601" xr:uid="{00000000-0005-0000-0000-0000CB0A0000}"/>
    <cellStyle name="40% - Акцент2 32 2" xfId="2751" xr:uid="{00000000-0005-0000-0000-0000CC0A0000}"/>
    <cellStyle name="40% - Акцент2 32 2 2" xfId="3776" xr:uid="{00000000-0005-0000-0000-0000CD0A0000}"/>
    <cellStyle name="40% - Акцент2 32 2 2 2" xfId="5744" xr:uid="{00000000-0005-0000-0000-0000CE0A0000}"/>
    <cellStyle name="40% - Акцент2 32 2 2 2 2" xfId="9680" xr:uid="{F82B6A9C-2F58-4652-BB21-DE759DE95236}"/>
    <cellStyle name="40% - Акцент2 32 2 2 3" xfId="7712" xr:uid="{DD02FE6A-A097-4C73-B581-0516C7B302F2}"/>
    <cellStyle name="40% - Акцент2 32 2 3" xfId="4760" xr:uid="{00000000-0005-0000-0000-0000CF0A0000}"/>
    <cellStyle name="40% - Акцент2 32 2 3 2" xfId="8696" xr:uid="{56E1A69A-EBF7-4EF0-B103-1539A46EFD6D}"/>
    <cellStyle name="40% - Акцент2 32 2 4" xfId="6728" xr:uid="{C0A04F37-45DA-4F01-A6B8-ECDCD37FF990}"/>
    <cellStyle name="40% - Акцент2 32 3" xfId="3284" xr:uid="{00000000-0005-0000-0000-0000D00A0000}"/>
    <cellStyle name="40% - Акцент2 32 3 2" xfId="5252" xr:uid="{00000000-0005-0000-0000-0000D10A0000}"/>
    <cellStyle name="40% - Акцент2 32 3 2 2" xfId="9188" xr:uid="{5F83198F-C5F2-4743-A51F-5CDCD58846E6}"/>
    <cellStyle name="40% - Акцент2 32 3 3" xfId="7220" xr:uid="{062E33B4-D8D1-4AD5-A689-45402D7ECF4A}"/>
    <cellStyle name="40% - Акцент2 32 4" xfId="4268" xr:uid="{00000000-0005-0000-0000-0000D20A0000}"/>
    <cellStyle name="40% - Акцент2 32 4 2" xfId="8204" xr:uid="{2669B5D7-56CC-4C29-B8EA-D2156BBED8D0}"/>
    <cellStyle name="40% - Акцент2 32 5" xfId="6236" xr:uid="{3E0D567F-B733-4B7D-B89B-0D09261A37C4}"/>
    <cellStyle name="40% - Акцент2 33" xfId="602" xr:uid="{00000000-0005-0000-0000-0000D30A0000}"/>
    <cellStyle name="40% - Акцент2 33 2" xfId="2752" xr:uid="{00000000-0005-0000-0000-0000D40A0000}"/>
    <cellStyle name="40% - Акцент2 33 2 2" xfId="3777" xr:uid="{00000000-0005-0000-0000-0000D50A0000}"/>
    <cellStyle name="40% - Акцент2 33 2 2 2" xfId="5745" xr:uid="{00000000-0005-0000-0000-0000D60A0000}"/>
    <cellStyle name="40% - Акцент2 33 2 2 2 2" xfId="9681" xr:uid="{D654C650-AB28-49D2-8F6B-69A6A12A160B}"/>
    <cellStyle name="40% - Акцент2 33 2 2 3" xfId="7713" xr:uid="{BF8AF771-BDAE-4066-8393-FA0DA1DD51FF}"/>
    <cellStyle name="40% - Акцент2 33 2 3" xfId="4761" xr:uid="{00000000-0005-0000-0000-0000D70A0000}"/>
    <cellStyle name="40% - Акцент2 33 2 3 2" xfId="8697" xr:uid="{3FC7AD71-4C79-4353-8F47-7E3826B06724}"/>
    <cellStyle name="40% - Акцент2 33 2 4" xfId="6729" xr:uid="{B2979891-66F5-446B-9BEB-2D8BAA86325A}"/>
    <cellStyle name="40% - Акцент2 33 3" xfId="3285" xr:uid="{00000000-0005-0000-0000-0000D80A0000}"/>
    <cellStyle name="40% - Акцент2 33 3 2" xfId="5253" xr:uid="{00000000-0005-0000-0000-0000D90A0000}"/>
    <cellStyle name="40% - Акцент2 33 3 2 2" xfId="9189" xr:uid="{1D76020D-129D-41F7-95F7-4D7A4A49937E}"/>
    <cellStyle name="40% - Акцент2 33 3 3" xfId="7221" xr:uid="{9C186D8B-B22A-4C7B-AC1D-23E629B6991E}"/>
    <cellStyle name="40% - Акцент2 33 4" xfId="4269" xr:uid="{00000000-0005-0000-0000-0000DA0A0000}"/>
    <cellStyle name="40% - Акцент2 33 4 2" xfId="8205" xr:uid="{73BB355B-3751-461F-AE94-1C3217AD235F}"/>
    <cellStyle name="40% - Акцент2 33 5" xfId="6237" xr:uid="{7CC309EF-2D13-4D01-B64C-1540AD71EC1F}"/>
    <cellStyle name="40% - Акцент2 34" xfId="603" xr:uid="{00000000-0005-0000-0000-0000DB0A0000}"/>
    <cellStyle name="40% - Акцент2 34 2" xfId="2753" xr:uid="{00000000-0005-0000-0000-0000DC0A0000}"/>
    <cellStyle name="40% - Акцент2 34 2 2" xfId="3778" xr:uid="{00000000-0005-0000-0000-0000DD0A0000}"/>
    <cellStyle name="40% - Акцент2 34 2 2 2" xfId="5746" xr:uid="{00000000-0005-0000-0000-0000DE0A0000}"/>
    <cellStyle name="40% - Акцент2 34 2 2 2 2" xfId="9682" xr:uid="{C915E74E-D75A-4D9D-8D6B-3BA1E9ABAD71}"/>
    <cellStyle name="40% - Акцент2 34 2 2 3" xfId="7714" xr:uid="{F73DE4D0-92E9-4D44-96DE-8DD87B25EDB4}"/>
    <cellStyle name="40% - Акцент2 34 2 3" xfId="4762" xr:uid="{00000000-0005-0000-0000-0000DF0A0000}"/>
    <cellStyle name="40% - Акцент2 34 2 3 2" xfId="8698" xr:uid="{C128CEE6-9322-4CAD-A2DA-5D86DC3EBEA5}"/>
    <cellStyle name="40% - Акцент2 34 2 4" xfId="6730" xr:uid="{6DCC3824-FC26-4F3D-9B16-69FF08C31633}"/>
    <cellStyle name="40% - Акцент2 34 3" xfId="3286" xr:uid="{00000000-0005-0000-0000-0000E00A0000}"/>
    <cellStyle name="40% - Акцент2 34 3 2" xfId="5254" xr:uid="{00000000-0005-0000-0000-0000E10A0000}"/>
    <cellStyle name="40% - Акцент2 34 3 2 2" xfId="9190" xr:uid="{75D8DDAB-1CDF-4B3B-BEB5-038C9EB97890}"/>
    <cellStyle name="40% - Акцент2 34 3 3" xfId="7222" xr:uid="{0F1BABAA-8108-4A4A-8D9B-B945A816B5B6}"/>
    <cellStyle name="40% - Акцент2 34 4" xfId="4270" xr:uid="{00000000-0005-0000-0000-0000E20A0000}"/>
    <cellStyle name="40% - Акцент2 34 4 2" xfId="8206" xr:uid="{B1D7ECCD-3528-4F9A-9680-49D270A37B3A}"/>
    <cellStyle name="40% - Акцент2 34 5" xfId="6238" xr:uid="{01105791-3F80-4611-BEA1-0642BC6429E5}"/>
    <cellStyle name="40% - Акцент2 35" xfId="604" xr:uid="{00000000-0005-0000-0000-0000E30A0000}"/>
    <cellStyle name="40% - Акцент2 35 2" xfId="2754" xr:uid="{00000000-0005-0000-0000-0000E40A0000}"/>
    <cellStyle name="40% - Акцент2 35 2 2" xfId="3779" xr:uid="{00000000-0005-0000-0000-0000E50A0000}"/>
    <cellStyle name="40% - Акцент2 35 2 2 2" xfId="5747" xr:uid="{00000000-0005-0000-0000-0000E60A0000}"/>
    <cellStyle name="40% - Акцент2 35 2 2 2 2" xfId="9683" xr:uid="{CCEB5BB4-2210-4815-93DF-4B0CBCF12A5E}"/>
    <cellStyle name="40% - Акцент2 35 2 2 3" xfId="7715" xr:uid="{00AB9F7F-12DE-442B-AC0C-19E219C643AC}"/>
    <cellStyle name="40% - Акцент2 35 2 3" xfId="4763" xr:uid="{00000000-0005-0000-0000-0000E70A0000}"/>
    <cellStyle name="40% - Акцент2 35 2 3 2" xfId="8699" xr:uid="{B428CEFA-1A52-48D6-BABB-3141A9D2A79D}"/>
    <cellStyle name="40% - Акцент2 35 2 4" xfId="6731" xr:uid="{440F5A18-F31E-42E8-9656-7AE8E53ADCA3}"/>
    <cellStyle name="40% - Акцент2 35 3" xfId="3287" xr:uid="{00000000-0005-0000-0000-0000E80A0000}"/>
    <cellStyle name="40% - Акцент2 35 3 2" xfId="5255" xr:uid="{00000000-0005-0000-0000-0000E90A0000}"/>
    <cellStyle name="40% - Акцент2 35 3 2 2" xfId="9191" xr:uid="{7D2777F3-D35B-4427-894C-EC0F5BC27A63}"/>
    <cellStyle name="40% - Акцент2 35 3 3" xfId="7223" xr:uid="{FBA46352-7C6E-4612-8DD9-B170C9357C38}"/>
    <cellStyle name="40% - Акцент2 35 4" xfId="4271" xr:uid="{00000000-0005-0000-0000-0000EA0A0000}"/>
    <cellStyle name="40% - Акцент2 35 4 2" xfId="8207" xr:uid="{0A5ABF61-0E20-4417-9FC6-52D3AC98644C}"/>
    <cellStyle name="40% - Акцент2 35 5" xfId="6239" xr:uid="{8CA1397D-9DC7-4359-B168-7FFA3086E91A}"/>
    <cellStyle name="40% - Акцент2 36" xfId="605" xr:uid="{00000000-0005-0000-0000-0000EB0A0000}"/>
    <cellStyle name="40% - Акцент2 36 2" xfId="2755" xr:uid="{00000000-0005-0000-0000-0000EC0A0000}"/>
    <cellStyle name="40% - Акцент2 36 2 2" xfId="3780" xr:uid="{00000000-0005-0000-0000-0000ED0A0000}"/>
    <cellStyle name="40% - Акцент2 36 2 2 2" xfId="5748" xr:uid="{00000000-0005-0000-0000-0000EE0A0000}"/>
    <cellStyle name="40% - Акцент2 36 2 2 2 2" xfId="9684" xr:uid="{CF0282D0-DF14-4187-8193-4C750A1C0AB5}"/>
    <cellStyle name="40% - Акцент2 36 2 2 3" xfId="7716" xr:uid="{0FA7118A-D224-46E0-9F44-BEE6FB050396}"/>
    <cellStyle name="40% - Акцент2 36 2 3" xfId="4764" xr:uid="{00000000-0005-0000-0000-0000EF0A0000}"/>
    <cellStyle name="40% - Акцент2 36 2 3 2" xfId="8700" xr:uid="{FB166D60-C05F-406A-818F-CC6BAA30A60C}"/>
    <cellStyle name="40% - Акцент2 36 2 4" xfId="6732" xr:uid="{A1717DC6-C072-4877-8478-E470E6F5967A}"/>
    <cellStyle name="40% - Акцент2 36 3" xfId="3288" xr:uid="{00000000-0005-0000-0000-0000F00A0000}"/>
    <cellStyle name="40% - Акцент2 36 3 2" xfId="5256" xr:uid="{00000000-0005-0000-0000-0000F10A0000}"/>
    <cellStyle name="40% - Акцент2 36 3 2 2" xfId="9192" xr:uid="{CE7ABD3B-18CC-4D56-A12F-246491EC62ED}"/>
    <cellStyle name="40% - Акцент2 36 3 3" xfId="7224" xr:uid="{17F1DEED-0048-4BBC-9B4B-DA2599AF5DD1}"/>
    <cellStyle name="40% - Акцент2 36 4" xfId="4272" xr:uid="{00000000-0005-0000-0000-0000F20A0000}"/>
    <cellStyle name="40% - Акцент2 36 4 2" xfId="8208" xr:uid="{376A07CC-5C27-4C13-ACBC-CFC4B857D0E4}"/>
    <cellStyle name="40% - Акцент2 36 5" xfId="6240" xr:uid="{AD0B7C4E-71C2-4006-A179-B9585B20E824}"/>
    <cellStyle name="40% - Акцент2 37" xfId="606" xr:uid="{00000000-0005-0000-0000-0000F30A0000}"/>
    <cellStyle name="40% - Акцент2 37 2" xfId="2756" xr:uid="{00000000-0005-0000-0000-0000F40A0000}"/>
    <cellStyle name="40% - Акцент2 37 2 2" xfId="3781" xr:uid="{00000000-0005-0000-0000-0000F50A0000}"/>
    <cellStyle name="40% - Акцент2 37 2 2 2" xfId="5749" xr:uid="{00000000-0005-0000-0000-0000F60A0000}"/>
    <cellStyle name="40% - Акцент2 37 2 2 2 2" xfId="9685" xr:uid="{8DAECD05-6DD3-4A58-A1AF-D316843366B6}"/>
    <cellStyle name="40% - Акцент2 37 2 2 3" xfId="7717" xr:uid="{18C94E9F-7199-4A83-9BE3-3C0CC9A3A9B0}"/>
    <cellStyle name="40% - Акцент2 37 2 3" xfId="4765" xr:uid="{00000000-0005-0000-0000-0000F70A0000}"/>
    <cellStyle name="40% - Акцент2 37 2 3 2" xfId="8701" xr:uid="{50F42C48-B0DC-4B4A-A423-621FF101DE49}"/>
    <cellStyle name="40% - Акцент2 37 2 4" xfId="6733" xr:uid="{A3CBEAD5-E0B0-4083-8B79-248833A3AD4A}"/>
    <cellStyle name="40% - Акцент2 37 3" xfId="3289" xr:uid="{00000000-0005-0000-0000-0000F80A0000}"/>
    <cellStyle name="40% - Акцент2 37 3 2" xfId="5257" xr:uid="{00000000-0005-0000-0000-0000F90A0000}"/>
    <cellStyle name="40% - Акцент2 37 3 2 2" xfId="9193" xr:uid="{8B4B38B7-9230-472F-9D59-AC2603C1EC78}"/>
    <cellStyle name="40% - Акцент2 37 3 3" xfId="7225" xr:uid="{A805602A-6254-4068-A442-591C490F930C}"/>
    <cellStyle name="40% - Акцент2 37 4" xfId="4273" xr:uid="{00000000-0005-0000-0000-0000FA0A0000}"/>
    <cellStyle name="40% - Акцент2 37 4 2" xfId="8209" xr:uid="{2854851E-E697-4C7B-9729-7C852C5FF3FD}"/>
    <cellStyle name="40% - Акцент2 37 5" xfId="6241" xr:uid="{94F4A30B-C395-4AE0-9B44-861C3C391033}"/>
    <cellStyle name="40% - Акцент2 38" xfId="607" xr:uid="{00000000-0005-0000-0000-0000FB0A0000}"/>
    <cellStyle name="40% - Акцент2 38 2" xfId="2757" xr:uid="{00000000-0005-0000-0000-0000FC0A0000}"/>
    <cellStyle name="40% - Акцент2 38 2 2" xfId="3782" xr:uid="{00000000-0005-0000-0000-0000FD0A0000}"/>
    <cellStyle name="40% - Акцент2 38 2 2 2" xfId="5750" xr:uid="{00000000-0005-0000-0000-0000FE0A0000}"/>
    <cellStyle name="40% - Акцент2 38 2 2 2 2" xfId="9686" xr:uid="{EA0D1FA7-5F8E-4EEB-9EAF-9EA51187666C}"/>
    <cellStyle name="40% - Акцент2 38 2 2 3" xfId="7718" xr:uid="{ECF531F4-88ED-4D05-BE55-9C0D921AD796}"/>
    <cellStyle name="40% - Акцент2 38 2 3" xfId="4766" xr:uid="{00000000-0005-0000-0000-0000FF0A0000}"/>
    <cellStyle name="40% - Акцент2 38 2 3 2" xfId="8702" xr:uid="{A7EADF4B-6902-42CC-B6EE-4631178BAB86}"/>
    <cellStyle name="40% - Акцент2 38 2 4" xfId="6734" xr:uid="{B15B20F2-F067-495D-8C1D-FEFA978594B1}"/>
    <cellStyle name="40% - Акцент2 38 3" xfId="3290" xr:uid="{00000000-0005-0000-0000-0000000B0000}"/>
    <cellStyle name="40% - Акцент2 38 3 2" xfId="5258" xr:uid="{00000000-0005-0000-0000-0000010B0000}"/>
    <cellStyle name="40% - Акцент2 38 3 2 2" xfId="9194" xr:uid="{14B91F7B-7CEA-492B-9DE6-D56996C2BA80}"/>
    <cellStyle name="40% - Акцент2 38 3 3" xfId="7226" xr:uid="{AA96EB5F-EA70-4A9E-8498-4593DE220407}"/>
    <cellStyle name="40% - Акцент2 38 4" xfId="4274" xr:uid="{00000000-0005-0000-0000-0000020B0000}"/>
    <cellStyle name="40% - Акцент2 38 4 2" xfId="8210" xr:uid="{0425197E-6BD5-432C-BE58-08503B7A0857}"/>
    <cellStyle name="40% - Акцент2 38 5" xfId="6242" xr:uid="{43828824-24B6-475D-A005-987A0D06F5E8}"/>
    <cellStyle name="40% - Акцент2 39" xfId="608" xr:uid="{00000000-0005-0000-0000-0000030B0000}"/>
    <cellStyle name="40% - Акцент2 39 2" xfId="2758" xr:uid="{00000000-0005-0000-0000-0000040B0000}"/>
    <cellStyle name="40% - Акцент2 39 2 2" xfId="3783" xr:uid="{00000000-0005-0000-0000-0000050B0000}"/>
    <cellStyle name="40% - Акцент2 39 2 2 2" xfId="5751" xr:uid="{00000000-0005-0000-0000-0000060B0000}"/>
    <cellStyle name="40% - Акцент2 39 2 2 2 2" xfId="9687" xr:uid="{D7A1D432-8484-4E8A-9173-E3C3D03B0AB6}"/>
    <cellStyle name="40% - Акцент2 39 2 2 3" xfId="7719" xr:uid="{C4336DE1-0384-47E8-8F42-5BCD0F6480C7}"/>
    <cellStyle name="40% - Акцент2 39 2 3" xfId="4767" xr:uid="{00000000-0005-0000-0000-0000070B0000}"/>
    <cellStyle name="40% - Акцент2 39 2 3 2" xfId="8703" xr:uid="{10E3A9BE-1AA4-4670-8DDD-903BEEF49D05}"/>
    <cellStyle name="40% - Акцент2 39 2 4" xfId="6735" xr:uid="{89DE25EE-43A2-4DB6-A4A4-477CEDD6AF2A}"/>
    <cellStyle name="40% - Акцент2 39 3" xfId="3291" xr:uid="{00000000-0005-0000-0000-0000080B0000}"/>
    <cellStyle name="40% - Акцент2 39 3 2" xfId="5259" xr:uid="{00000000-0005-0000-0000-0000090B0000}"/>
    <cellStyle name="40% - Акцент2 39 3 2 2" xfId="9195" xr:uid="{D02A4141-7DD2-4510-B833-741A543AAEC7}"/>
    <cellStyle name="40% - Акцент2 39 3 3" xfId="7227" xr:uid="{35CF8E4F-4766-45EB-86DB-EC058A77D0BA}"/>
    <cellStyle name="40% - Акцент2 39 4" xfId="4275" xr:uid="{00000000-0005-0000-0000-00000A0B0000}"/>
    <cellStyle name="40% - Акцент2 39 4 2" xfId="8211" xr:uid="{67E47BE6-1F70-45E8-B6BA-E72E12274B91}"/>
    <cellStyle name="40% - Акцент2 39 5" xfId="6243" xr:uid="{7D89CEA5-CEF6-448C-9B8B-921374170AD9}"/>
    <cellStyle name="40% - Акцент2 4" xfId="609" xr:uid="{00000000-0005-0000-0000-00000B0B0000}"/>
    <cellStyle name="40% — акцент2 4" xfId="610" xr:uid="{00000000-0005-0000-0000-00000C0B0000}"/>
    <cellStyle name="40% - Акцент2 4_Приложение 1" xfId="611" xr:uid="{00000000-0005-0000-0000-00000D0B0000}"/>
    <cellStyle name="40% — акцент2 4_Приложение 1" xfId="612" xr:uid="{00000000-0005-0000-0000-00000E0B0000}"/>
    <cellStyle name="40% - Акцент2 4_Приложение 1_1" xfId="613" xr:uid="{00000000-0005-0000-0000-00000F0B0000}"/>
    <cellStyle name="40% — акцент2 4_Приложение 2" xfId="614" xr:uid="{00000000-0005-0000-0000-0000100B0000}"/>
    <cellStyle name="40% - Акцент2 4_Приложение 2_1" xfId="615" xr:uid="{00000000-0005-0000-0000-0000110B0000}"/>
    <cellStyle name="40% — акцент2 4_Стоимость" xfId="616" xr:uid="{00000000-0005-0000-0000-0000120B0000}"/>
    <cellStyle name="40% - Акцент2 4_Стоимость_1" xfId="617" xr:uid="{00000000-0005-0000-0000-0000130B0000}"/>
    <cellStyle name="40% — акцент2 4_Стоимость_1" xfId="618" xr:uid="{00000000-0005-0000-0000-0000140B0000}"/>
    <cellStyle name="40% - Акцент2 4_Стоимость_Стоимость" xfId="619" xr:uid="{00000000-0005-0000-0000-0000150B0000}"/>
    <cellStyle name="40% — акцент2 4_Стоимость_Стоимость" xfId="620" xr:uid="{00000000-0005-0000-0000-0000160B0000}"/>
    <cellStyle name="40% - Акцент2 40" xfId="621" xr:uid="{00000000-0005-0000-0000-0000170B0000}"/>
    <cellStyle name="40% - Акцент2 40 2" xfId="2759" xr:uid="{00000000-0005-0000-0000-0000180B0000}"/>
    <cellStyle name="40% - Акцент2 40 2 2" xfId="3784" xr:uid="{00000000-0005-0000-0000-0000190B0000}"/>
    <cellStyle name="40% - Акцент2 40 2 2 2" xfId="5752" xr:uid="{00000000-0005-0000-0000-00001A0B0000}"/>
    <cellStyle name="40% - Акцент2 40 2 2 2 2" xfId="9688" xr:uid="{69B2F4B0-3528-45EF-AA8E-CB486E0778EB}"/>
    <cellStyle name="40% - Акцент2 40 2 2 3" xfId="7720" xr:uid="{2F247BD0-E35E-4F5F-9FD4-EAE59EC24344}"/>
    <cellStyle name="40% - Акцент2 40 2 3" xfId="4768" xr:uid="{00000000-0005-0000-0000-00001B0B0000}"/>
    <cellStyle name="40% - Акцент2 40 2 3 2" xfId="8704" xr:uid="{06F85803-19C6-4DB5-8762-D0757BEA23EB}"/>
    <cellStyle name="40% - Акцент2 40 2 4" xfId="6736" xr:uid="{B65B552C-31E2-4702-B237-BA384EB9B394}"/>
    <cellStyle name="40% - Акцент2 40 3" xfId="3292" xr:uid="{00000000-0005-0000-0000-00001C0B0000}"/>
    <cellStyle name="40% - Акцент2 40 3 2" xfId="5260" xr:uid="{00000000-0005-0000-0000-00001D0B0000}"/>
    <cellStyle name="40% - Акцент2 40 3 2 2" xfId="9196" xr:uid="{169D00DB-328F-48D0-B5DC-306C1A2E01E8}"/>
    <cellStyle name="40% - Акцент2 40 3 3" xfId="7228" xr:uid="{D2979125-3C3F-4821-A6A3-B499BF939382}"/>
    <cellStyle name="40% - Акцент2 40 4" xfId="4276" xr:uid="{00000000-0005-0000-0000-00001E0B0000}"/>
    <cellStyle name="40% - Акцент2 40 4 2" xfId="8212" xr:uid="{210B2003-6EA3-4AA1-8621-D63C2DDCAE3A}"/>
    <cellStyle name="40% - Акцент2 40 5" xfId="6244" xr:uid="{01B29B70-14CE-4B7B-A475-3B1EE8D3C5F4}"/>
    <cellStyle name="40% - Акцент2 41" xfId="622" xr:uid="{00000000-0005-0000-0000-00001F0B0000}"/>
    <cellStyle name="40% - Акцент2 41 2" xfId="2760" xr:uid="{00000000-0005-0000-0000-0000200B0000}"/>
    <cellStyle name="40% - Акцент2 41 2 2" xfId="3785" xr:uid="{00000000-0005-0000-0000-0000210B0000}"/>
    <cellStyle name="40% - Акцент2 41 2 2 2" xfId="5753" xr:uid="{00000000-0005-0000-0000-0000220B0000}"/>
    <cellStyle name="40% - Акцент2 41 2 2 2 2" xfId="9689" xr:uid="{943FE6A1-811B-4500-A20E-790131DB0E01}"/>
    <cellStyle name="40% - Акцент2 41 2 2 3" xfId="7721" xr:uid="{30FD7486-03DD-4265-8C0B-12BC62CD8404}"/>
    <cellStyle name="40% - Акцент2 41 2 3" xfId="4769" xr:uid="{00000000-0005-0000-0000-0000230B0000}"/>
    <cellStyle name="40% - Акцент2 41 2 3 2" xfId="8705" xr:uid="{D5DC4A3B-C545-4360-A047-3727C5B7C4F7}"/>
    <cellStyle name="40% - Акцент2 41 2 4" xfId="6737" xr:uid="{EEFC412D-9BD4-4B8A-8EA4-8729831BC9FC}"/>
    <cellStyle name="40% - Акцент2 41 3" xfId="3293" xr:uid="{00000000-0005-0000-0000-0000240B0000}"/>
    <cellStyle name="40% - Акцент2 41 3 2" xfId="5261" xr:uid="{00000000-0005-0000-0000-0000250B0000}"/>
    <cellStyle name="40% - Акцент2 41 3 2 2" xfId="9197" xr:uid="{A0E4885C-C955-421E-8240-34D421F2BAF0}"/>
    <cellStyle name="40% - Акцент2 41 3 3" xfId="7229" xr:uid="{F3D52E35-B922-4BF5-8855-AD78B982DD82}"/>
    <cellStyle name="40% - Акцент2 41 4" xfId="4277" xr:uid="{00000000-0005-0000-0000-0000260B0000}"/>
    <cellStyle name="40% - Акцент2 41 4 2" xfId="8213" xr:uid="{F2BAF508-E499-47BA-8CF1-8D1F003F0BE8}"/>
    <cellStyle name="40% - Акцент2 41 5" xfId="6245" xr:uid="{850530B7-D0B4-43C8-8767-D2D650DBB6F5}"/>
    <cellStyle name="40% - Акцент2 42" xfId="623" xr:uid="{00000000-0005-0000-0000-0000270B0000}"/>
    <cellStyle name="40% - Акцент2 42 2" xfId="2761" xr:uid="{00000000-0005-0000-0000-0000280B0000}"/>
    <cellStyle name="40% - Акцент2 42 2 2" xfId="3786" xr:uid="{00000000-0005-0000-0000-0000290B0000}"/>
    <cellStyle name="40% - Акцент2 42 2 2 2" xfId="5754" xr:uid="{00000000-0005-0000-0000-00002A0B0000}"/>
    <cellStyle name="40% - Акцент2 42 2 2 2 2" xfId="9690" xr:uid="{6B5A815E-EA8C-4650-9482-B5CEF149195A}"/>
    <cellStyle name="40% - Акцент2 42 2 2 3" xfId="7722" xr:uid="{52B28B91-A9E6-40DE-A8B5-E77197C6E604}"/>
    <cellStyle name="40% - Акцент2 42 2 3" xfId="4770" xr:uid="{00000000-0005-0000-0000-00002B0B0000}"/>
    <cellStyle name="40% - Акцент2 42 2 3 2" xfId="8706" xr:uid="{68FA814D-5C18-449D-AC8B-AB47BB564FCF}"/>
    <cellStyle name="40% - Акцент2 42 2 4" xfId="6738" xr:uid="{4D10509D-C10C-44D3-865D-DF11A9B9E5FA}"/>
    <cellStyle name="40% - Акцент2 42 3" xfId="3294" xr:uid="{00000000-0005-0000-0000-00002C0B0000}"/>
    <cellStyle name="40% - Акцент2 42 3 2" xfId="5262" xr:uid="{00000000-0005-0000-0000-00002D0B0000}"/>
    <cellStyle name="40% - Акцент2 42 3 2 2" xfId="9198" xr:uid="{AAAE5AB8-0514-4403-817D-E36C56556F8E}"/>
    <cellStyle name="40% - Акцент2 42 3 3" xfId="7230" xr:uid="{F57254B3-A3AB-417B-95C1-CC08E31DF1CE}"/>
    <cellStyle name="40% - Акцент2 42 4" xfId="4278" xr:uid="{00000000-0005-0000-0000-00002E0B0000}"/>
    <cellStyle name="40% - Акцент2 42 4 2" xfId="8214" xr:uid="{095DC097-9739-477B-BE8D-614FCBE7ED57}"/>
    <cellStyle name="40% - Акцент2 42 5" xfId="6246" xr:uid="{38F6183B-F80D-4531-AEB3-9024DBE57D38}"/>
    <cellStyle name="40% - Акцент2 43" xfId="624" xr:uid="{00000000-0005-0000-0000-00002F0B0000}"/>
    <cellStyle name="40% - Акцент2 43 2" xfId="2762" xr:uid="{00000000-0005-0000-0000-0000300B0000}"/>
    <cellStyle name="40% - Акцент2 43 2 2" xfId="3787" xr:uid="{00000000-0005-0000-0000-0000310B0000}"/>
    <cellStyle name="40% - Акцент2 43 2 2 2" xfId="5755" xr:uid="{00000000-0005-0000-0000-0000320B0000}"/>
    <cellStyle name="40% - Акцент2 43 2 2 2 2" xfId="9691" xr:uid="{60F637B9-6841-4544-A4B0-014710B19D3C}"/>
    <cellStyle name="40% - Акцент2 43 2 2 3" xfId="7723" xr:uid="{6D5C0F68-F41F-4F20-95FD-BFA30BF77FB8}"/>
    <cellStyle name="40% - Акцент2 43 2 3" xfId="4771" xr:uid="{00000000-0005-0000-0000-0000330B0000}"/>
    <cellStyle name="40% - Акцент2 43 2 3 2" xfId="8707" xr:uid="{505F7C6B-7098-48E8-BB43-46144FAD9D59}"/>
    <cellStyle name="40% - Акцент2 43 2 4" xfId="6739" xr:uid="{383CFC48-9D6E-4E45-AE22-A2F20CE5617C}"/>
    <cellStyle name="40% - Акцент2 43 3" xfId="3295" xr:uid="{00000000-0005-0000-0000-0000340B0000}"/>
    <cellStyle name="40% - Акцент2 43 3 2" xfId="5263" xr:uid="{00000000-0005-0000-0000-0000350B0000}"/>
    <cellStyle name="40% - Акцент2 43 3 2 2" xfId="9199" xr:uid="{CFB3C657-0BBA-41CD-ABCF-4C5E1E435DE3}"/>
    <cellStyle name="40% - Акцент2 43 3 3" xfId="7231" xr:uid="{7F930957-5854-4BC5-903A-71208677EDFC}"/>
    <cellStyle name="40% - Акцент2 43 4" xfId="4279" xr:uid="{00000000-0005-0000-0000-0000360B0000}"/>
    <cellStyle name="40% - Акцент2 43 4 2" xfId="8215" xr:uid="{2B1B7E7C-53F0-4B08-B461-F52EBE77FB6C}"/>
    <cellStyle name="40% - Акцент2 43 5" xfId="6247" xr:uid="{C3D90F5C-4F20-47A2-BB32-83E838709A30}"/>
    <cellStyle name="40% - Акцент2 44" xfId="625" xr:uid="{00000000-0005-0000-0000-0000370B0000}"/>
    <cellStyle name="40% - Акцент2 44 2" xfId="2763" xr:uid="{00000000-0005-0000-0000-0000380B0000}"/>
    <cellStyle name="40% - Акцент2 44 2 2" xfId="3788" xr:uid="{00000000-0005-0000-0000-0000390B0000}"/>
    <cellStyle name="40% - Акцент2 44 2 2 2" xfId="5756" xr:uid="{00000000-0005-0000-0000-00003A0B0000}"/>
    <cellStyle name="40% - Акцент2 44 2 2 2 2" xfId="9692" xr:uid="{5AE7122B-C594-4095-950C-82C7B9141097}"/>
    <cellStyle name="40% - Акцент2 44 2 2 3" xfId="7724" xr:uid="{67525A67-3E44-41D4-9BE1-F0C495149C75}"/>
    <cellStyle name="40% - Акцент2 44 2 3" xfId="4772" xr:uid="{00000000-0005-0000-0000-00003B0B0000}"/>
    <cellStyle name="40% - Акцент2 44 2 3 2" xfId="8708" xr:uid="{9BAD71B1-0410-4CC7-A505-7DF5EC7F2B74}"/>
    <cellStyle name="40% - Акцент2 44 2 4" xfId="6740" xr:uid="{E5785EA2-0486-4BC9-9B5C-86544F63DBEF}"/>
    <cellStyle name="40% - Акцент2 44 3" xfId="3296" xr:uid="{00000000-0005-0000-0000-00003C0B0000}"/>
    <cellStyle name="40% - Акцент2 44 3 2" xfId="5264" xr:uid="{00000000-0005-0000-0000-00003D0B0000}"/>
    <cellStyle name="40% - Акцент2 44 3 2 2" xfId="9200" xr:uid="{7117D5A4-D893-429B-A4FA-5A138AA8D858}"/>
    <cellStyle name="40% - Акцент2 44 3 3" xfId="7232" xr:uid="{B88E72FD-B08D-4027-84EA-48F2C39FFB2B}"/>
    <cellStyle name="40% - Акцент2 44 4" xfId="4280" xr:uid="{00000000-0005-0000-0000-00003E0B0000}"/>
    <cellStyle name="40% - Акцент2 44 4 2" xfId="8216" xr:uid="{1C71BA19-0060-4C61-8D68-83AA4333277A}"/>
    <cellStyle name="40% - Акцент2 44 5" xfId="6248" xr:uid="{E5F054FC-208A-46C2-B0A9-D4B174264EF1}"/>
    <cellStyle name="40% - Акцент2 45" xfId="626" xr:uid="{00000000-0005-0000-0000-00003F0B0000}"/>
    <cellStyle name="40% - Акцент2 45 2" xfId="2764" xr:uid="{00000000-0005-0000-0000-0000400B0000}"/>
    <cellStyle name="40% - Акцент2 45 2 2" xfId="3789" xr:uid="{00000000-0005-0000-0000-0000410B0000}"/>
    <cellStyle name="40% - Акцент2 45 2 2 2" xfId="5757" xr:uid="{00000000-0005-0000-0000-0000420B0000}"/>
    <cellStyle name="40% - Акцент2 45 2 2 2 2" xfId="9693" xr:uid="{DA78D91B-5F50-4BA3-9F08-00B28E2F0D5D}"/>
    <cellStyle name="40% - Акцент2 45 2 2 3" xfId="7725" xr:uid="{304E78BE-8D3F-4CEA-B35C-5212D96C370E}"/>
    <cellStyle name="40% - Акцент2 45 2 3" xfId="4773" xr:uid="{00000000-0005-0000-0000-0000430B0000}"/>
    <cellStyle name="40% - Акцент2 45 2 3 2" xfId="8709" xr:uid="{FA3D332C-2969-48CF-BD95-3B1757B1256B}"/>
    <cellStyle name="40% - Акцент2 45 2 4" xfId="6741" xr:uid="{634368EF-34A8-4662-8BBD-288E2568BB2A}"/>
    <cellStyle name="40% - Акцент2 45 3" xfId="3297" xr:uid="{00000000-0005-0000-0000-0000440B0000}"/>
    <cellStyle name="40% - Акцент2 45 3 2" xfId="5265" xr:uid="{00000000-0005-0000-0000-0000450B0000}"/>
    <cellStyle name="40% - Акцент2 45 3 2 2" xfId="9201" xr:uid="{F1EF739C-FA84-4A33-AF9F-A4B577772D5D}"/>
    <cellStyle name="40% - Акцент2 45 3 3" xfId="7233" xr:uid="{889DAA5C-B8F9-4042-A9CC-E4ED819423FA}"/>
    <cellStyle name="40% - Акцент2 45 4" xfId="4281" xr:uid="{00000000-0005-0000-0000-0000460B0000}"/>
    <cellStyle name="40% - Акцент2 45 4 2" xfId="8217" xr:uid="{245FFCF6-A1E2-4634-8D45-BE755834FB55}"/>
    <cellStyle name="40% - Акцент2 45 5" xfId="6249" xr:uid="{D5CEF62A-4E74-4E2E-9A63-4115FCA9837C}"/>
    <cellStyle name="40% - Акцент2 5" xfId="627" xr:uid="{00000000-0005-0000-0000-0000470B0000}"/>
    <cellStyle name="40% - Акцент2 5 2" xfId="2765" xr:uid="{00000000-0005-0000-0000-0000480B0000}"/>
    <cellStyle name="40% - Акцент2 5 2 2" xfId="3790" xr:uid="{00000000-0005-0000-0000-0000490B0000}"/>
    <cellStyle name="40% - Акцент2 5 2 2 2" xfId="5758" xr:uid="{00000000-0005-0000-0000-00004A0B0000}"/>
    <cellStyle name="40% - Акцент2 5 2 2 2 2" xfId="9694" xr:uid="{E9C9FC07-15ED-4285-B27A-F23DFAC761F7}"/>
    <cellStyle name="40% - Акцент2 5 2 2 3" xfId="7726" xr:uid="{1BCDAEEC-BC67-438F-94FA-CD34CD688552}"/>
    <cellStyle name="40% - Акцент2 5 2 3" xfId="4774" xr:uid="{00000000-0005-0000-0000-00004B0B0000}"/>
    <cellStyle name="40% - Акцент2 5 2 3 2" xfId="8710" xr:uid="{209C81C3-5DAB-4655-8D8A-A5F14C343329}"/>
    <cellStyle name="40% - Акцент2 5 2 4" xfId="6742" xr:uid="{7BD65F95-33F5-4527-A087-8914823B292B}"/>
    <cellStyle name="40% - Акцент2 5 3" xfId="3298" xr:uid="{00000000-0005-0000-0000-00004C0B0000}"/>
    <cellStyle name="40% - Акцент2 5 3 2" xfId="5266" xr:uid="{00000000-0005-0000-0000-00004D0B0000}"/>
    <cellStyle name="40% - Акцент2 5 3 2 2" xfId="9202" xr:uid="{7867FB28-3697-42BF-8A55-47EC612F96DE}"/>
    <cellStyle name="40% - Акцент2 5 3 3" xfId="7234" xr:uid="{062953FA-C1AF-4095-8C3C-916FE0F6FD8B}"/>
    <cellStyle name="40% - Акцент2 5 4" xfId="4282" xr:uid="{00000000-0005-0000-0000-00004E0B0000}"/>
    <cellStyle name="40% - Акцент2 5 4 2" xfId="8218" xr:uid="{8BDBB822-4CD8-4343-BF17-0488833E228C}"/>
    <cellStyle name="40% - Акцент2 5 5" xfId="6250" xr:uid="{98D91D20-9873-49EA-A24A-B50A3C5FD3F7}"/>
    <cellStyle name="40% - Акцент2 6" xfId="628" xr:uid="{00000000-0005-0000-0000-00004F0B0000}"/>
    <cellStyle name="40% - Акцент2 6 2" xfId="2766" xr:uid="{00000000-0005-0000-0000-0000500B0000}"/>
    <cellStyle name="40% - Акцент2 6 2 2" xfId="3791" xr:uid="{00000000-0005-0000-0000-0000510B0000}"/>
    <cellStyle name="40% - Акцент2 6 2 2 2" xfId="5759" xr:uid="{00000000-0005-0000-0000-0000520B0000}"/>
    <cellStyle name="40% - Акцент2 6 2 2 2 2" xfId="9695" xr:uid="{27F34F06-DDA5-460E-9C72-205C6C9674FB}"/>
    <cellStyle name="40% - Акцент2 6 2 2 3" xfId="7727" xr:uid="{C2BB82E8-6488-4BF1-A5A6-557F42D4C7D1}"/>
    <cellStyle name="40% - Акцент2 6 2 3" xfId="4775" xr:uid="{00000000-0005-0000-0000-0000530B0000}"/>
    <cellStyle name="40% - Акцент2 6 2 3 2" xfId="8711" xr:uid="{04A0DCC6-BF80-41B0-B78E-A4678C938885}"/>
    <cellStyle name="40% - Акцент2 6 2 4" xfId="6743" xr:uid="{F60B233E-703D-4AAA-8323-5E349ABA5B26}"/>
    <cellStyle name="40% - Акцент2 6 3" xfId="3299" xr:uid="{00000000-0005-0000-0000-0000540B0000}"/>
    <cellStyle name="40% - Акцент2 6 3 2" xfId="5267" xr:uid="{00000000-0005-0000-0000-0000550B0000}"/>
    <cellStyle name="40% - Акцент2 6 3 2 2" xfId="9203" xr:uid="{0C5E3DF4-8D48-4A22-9AF9-B195CC9755C6}"/>
    <cellStyle name="40% - Акцент2 6 3 3" xfId="7235" xr:uid="{A4E1AD15-3C5D-46F5-8F28-D3664D6D5F9E}"/>
    <cellStyle name="40% - Акцент2 6 4" xfId="4283" xr:uid="{00000000-0005-0000-0000-0000560B0000}"/>
    <cellStyle name="40% - Акцент2 6 4 2" xfId="8219" xr:uid="{32B410DE-5411-4D84-A584-537413A6FE93}"/>
    <cellStyle name="40% - Акцент2 6 5" xfId="6251" xr:uid="{482A1D29-3301-42E5-8D34-488AA50DEED1}"/>
    <cellStyle name="40% - Акцент2 7" xfId="629" xr:uid="{00000000-0005-0000-0000-0000570B0000}"/>
    <cellStyle name="40% - Акцент2 7 2" xfId="2767" xr:uid="{00000000-0005-0000-0000-0000580B0000}"/>
    <cellStyle name="40% - Акцент2 7 2 2" xfId="3792" xr:uid="{00000000-0005-0000-0000-0000590B0000}"/>
    <cellStyle name="40% - Акцент2 7 2 2 2" xfId="5760" xr:uid="{00000000-0005-0000-0000-00005A0B0000}"/>
    <cellStyle name="40% - Акцент2 7 2 2 2 2" xfId="9696" xr:uid="{6A662C5C-E78D-4855-9BE7-FE7DF23CBD25}"/>
    <cellStyle name="40% - Акцент2 7 2 2 3" xfId="7728" xr:uid="{57E0551C-C052-4653-A249-169897AD62F0}"/>
    <cellStyle name="40% - Акцент2 7 2 3" xfId="4776" xr:uid="{00000000-0005-0000-0000-00005B0B0000}"/>
    <cellStyle name="40% - Акцент2 7 2 3 2" xfId="8712" xr:uid="{E4A73CE3-7F09-423F-A702-6D49D061DF31}"/>
    <cellStyle name="40% - Акцент2 7 2 4" xfId="6744" xr:uid="{B3E096D7-7229-4402-9CB2-F414EDC7B7D6}"/>
    <cellStyle name="40% - Акцент2 7 3" xfId="3300" xr:uid="{00000000-0005-0000-0000-00005C0B0000}"/>
    <cellStyle name="40% - Акцент2 7 3 2" xfId="5268" xr:uid="{00000000-0005-0000-0000-00005D0B0000}"/>
    <cellStyle name="40% - Акцент2 7 3 2 2" xfId="9204" xr:uid="{FA9D34A8-10A1-4BD0-8799-7837FBA5BF6A}"/>
    <cellStyle name="40% - Акцент2 7 3 3" xfId="7236" xr:uid="{0FC3D259-3234-4F7B-8B27-94449FD423E2}"/>
    <cellStyle name="40% - Акцент2 7 4" xfId="4284" xr:uid="{00000000-0005-0000-0000-00005E0B0000}"/>
    <cellStyle name="40% - Акцент2 7 4 2" xfId="8220" xr:uid="{25104B8F-8B79-4911-BB2C-50410B21F5DC}"/>
    <cellStyle name="40% - Акцент2 7 5" xfId="6252" xr:uid="{797F25B3-48B1-4E5A-8164-B9D93153BB88}"/>
    <cellStyle name="40% - Акцент2 8" xfId="630" xr:uid="{00000000-0005-0000-0000-00005F0B0000}"/>
    <cellStyle name="40% - Акцент2 8 2" xfId="2768" xr:uid="{00000000-0005-0000-0000-0000600B0000}"/>
    <cellStyle name="40% - Акцент2 8 2 2" xfId="3793" xr:uid="{00000000-0005-0000-0000-0000610B0000}"/>
    <cellStyle name="40% - Акцент2 8 2 2 2" xfId="5761" xr:uid="{00000000-0005-0000-0000-0000620B0000}"/>
    <cellStyle name="40% - Акцент2 8 2 2 2 2" xfId="9697" xr:uid="{F6627A0D-BCAE-4988-BA76-3F4D84EF9593}"/>
    <cellStyle name="40% - Акцент2 8 2 2 3" xfId="7729" xr:uid="{35BDEF2F-F17D-4BF8-9E45-B4E87E82B1F1}"/>
    <cellStyle name="40% - Акцент2 8 2 3" xfId="4777" xr:uid="{00000000-0005-0000-0000-0000630B0000}"/>
    <cellStyle name="40% - Акцент2 8 2 3 2" xfId="8713" xr:uid="{7554738E-BA0D-4868-BB87-BD337467A0D4}"/>
    <cellStyle name="40% - Акцент2 8 2 4" xfId="6745" xr:uid="{9B38CECF-DA67-442B-87F4-C42E494180CF}"/>
    <cellStyle name="40% - Акцент2 8 3" xfId="3301" xr:uid="{00000000-0005-0000-0000-0000640B0000}"/>
    <cellStyle name="40% - Акцент2 8 3 2" xfId="5269" xr:uid="{00000000-0005-0000-0000-0000650B0000}"/>
    <cellStyle name="40% - Акцент2 8 3 2 2" xfId="9205" xr:uid="{F56BE993-E099-4D2F-9218-EFFBE7F8078D}"/>
    <cellStyle name="40% - Акцент2 8 3 3" xfId="7237" xr:uid="{F4371B38-D1CB-4BB0-BF8B-31B645AF176B}"/>
    <cellStyle name="40% - Акцент2 8 4" xfId="4285" xr:uid="{00000000-0005-0000-0000-0000660B0000}"/>
    <cellStyle name="40% - Акцент2 8 4 2" xfId="8221" xr:uid="{31E0C0FE-022B-49AC-8C92-87A78506067D}"/>
    <cellStyle name="40% - Акцент2 8 5" xfId="6253" xr:uid="{85CB5304-7BD8-4B83-AD09-C53C9A082F51}"/>
    <cellStyle name="40% - Акцент2 9" xfId="631" xr:uid="{00000000-0005-0000-0000-0000670B0000}"/>
    <cellStyle name="40% - Акцент2 9 2" xfId="2769" xr:uid="{00000000-0005-0000-0000-0000680B0000}"/>
    <cellStyle name="40% - Акцент2 9 2 2" xfId="3794" xr:uid="{00000000-0005-0000-0000-0000690B0000}"/>
    <cellStyle name="40% - Акцент2 9 2 2 2" xfId="5762" xr:uid="{00000000-0005-0000-0000-00006A0B0000}"/>
    <cellStyle name="40% - Акцент2 9 2 2 2 2" xfId="9698" xr:uid="{43ED79FF-B507-47E3-927D-C1F81D992557}"/>
    <cellStyle name="40% - Акцент2 9 2 2 3" xfId="7730" xr:uid="{ED218613-87FB-4ACD-B1AA-D926EBDD94BA}"/>
    <cellStyle name="40% - Акцент2 9 2 3" xfId="4778" xr:uid="{00000000-0005-0000-0000-00006B0B0000}"/>
    <cellStyle name="40% - Акцент2 9 2 3 2" xfId="8714" xr:uid="{F36C35A7-EFDD-4A06-818E-4FF287D9902B}"/>
    <cellStyle name="40% - Акцент2 9 2 4" xfId="6746" xr:uid="{782AAB42-FB2B-4794-9FC8-F20BBFF4E134}"/>
    <cellStyle name="40% - Акцент2 9 3" xfId="3302" xr:uid="{00000000-0005-0000-0000-00006C0B0000}"/>
    <cellStyle name="40% - Акцент2 9 3 2" xfId="5270" xr:uid="{00000000-0005-0000-0000-00006D0B0000}"/>
    <cellStyle name="40% - Акцент2 9 3 2 2" xfId="9206" xr:uid="{119AF78E-188C-457F-85A0-13B100DDFFD4}"/>
    <cellStyle name="40% - Акцент2 9 3 3" xfId="7238" xr:uid="{79B69FA7-AE56-472B-A251-C51898C13C04}"/>
    <cellStyle name="40% - Акцент2 9 4" xfId="4286" xr:uid="{00000000-0005-0000-0000-00006E0B0000}"/>
    <cellStyle name="40% - Акцент2 9 4 2" xfId="8222" xr:uid="{E3E4F977-C986-434D-853F-22A2465ABCBA}"/>
    <cellStyle name="40% - Акцент2 9 5" xfId="6254" xr:uid="{12E65925-0F5D-4BCC-B0C0-BA2301B6F431}"/>
    <cellStyle name="40% — акцент2_Стоимость" xfId="632" xr:uid="{00000000-0005-0000-0000-00006F0B0000}"/>
    <cellStyle name="40% — акцент3" xfId="633" xr:uid="{00000000-0005-0000-0000-0000700B0000}"/>
    <cellStyle name="40% - Акцент3 10" xfId="634" xr:uid="{00000000-0005-0000-0000-0000710B0000}"/>
    <cellStyle name="40% - Акцент3 10 2" xfId="2770" xr:uid="{00000000-0005-0000-0000-0000720B0000}"/>
    <cellStyle name="40% - Акцент3 10 2 2" xfId="3795" xr:uid="{00000000-0005-0000-0000-0000730B0000}"/>
    <cellStyle name="40% - Акцент3 10 2 2 2" xfId="5763" xr:uid="{00000000-0005-0000-0000-0000740B0000}"/>
    <cellStyle name="40% - Акцент3 10 2 2 2 2" xfId="9699" xr:uid="{F76970BA-E717-4AE8-980C-84CEAE092003}"/>
    <cellStyle name="40% - Акцент3 10 2 2 3" xfId="7731" xr:uid="{F2718EAE-D13A-495B-BFB8-77802901F0A3}"/>
    <cellStyle name="40% - Акцент3 10 2 3" xfId="4779" xr:uid="{00000000-0005-0000-0000-0000750B0000}"/>
    <cellStyle name="40% - Акцент3 10 2 3 2" xfId="8715" xr:uid="{E6072FCA-D6E3-474C-B17B-77DC8F11B5EB}"/>
    <cellStyle name="40% - Акцент3 10 2 4" xfId="6747" xr:uid="{C897E956-AD7B-4A8D-B248-160F892ACFD6}"/>
    <cellStyle name="40% - Акцент3 10 3" xfId="3303" xr:uid="{00000000-0005-0000-0000-0000760B0000}"/>
    <cellStyle name="40% - Акцент3 10 3 2" xfId="5271" xr:uid="{00000000-0005-0000-0000-0000770B0000}"/>
    <cellStyle name="40% - Акцент3 10 3 2 2" xfId="9207" xr:uid="{133F51B8-897E-4A10-8BBE-05C893C074F5}"/>
    <cellStyle name="40% - Акцент3 10 3 3" xfId="7239" xr:uid="{5095B33D-1BA0-473E-A338-6A371180DF49}"/>
    <cellStyle name="40% - Акцент3 10 4" xfId="4287" xr:uid="{00000000-0005-0000-0000-0000780B0000}"/>
    <cellStyle name="40% - Акцент3 10 4 2" xfId="8223" xr:uid="{9335BAD2-4B2D-4700-8A59-5D8477E504B9}"/>
    <cellStyle name="40% - Акцент3 10 5" xfId="6255" xr:uid="{042F2B4E-97A9-4D88-97B7-6013CDAAD29C}"/>
    <cellStyle name="40% - Акцент3 11" xfId="635" xr:uid="{00000000-0005-0000-0000-0000790B0000}"/>
    <cellStyle name="40% - Акцент3 11 2" xfId="2771" xr:uid="{00000000-0005-0000-0000-00007A0B0000}"/>
    <cellStyle name="40% - Акцент3 11 2 2" xfId="3796" xr:uid="{00000000-0005-0000-0000-00007B0B0000}"/>
    <cellStyle name="40% - Акцент3 11 2 2 2" xfId="5764" xr:uid="{00000000-0005-0000-0000-00007C0B0000}"/>
    <cellStyle name="40% - Акцент3 11 2 2 2 2" xfId="9700" xr:uid="{9A78FAE9-9C74-4FCC-991B-4AFE332580BF}"/>
    <cellStyle name="40% - Акцент3 11 2 2 3" xfId="7732" xr:uid="{B509D089-3374-4FBA-9B50-7F5821811471}"/>
    <cellStyle name="40% - Акцент3 11 2 3" xfId="4780" xr:uid="{00000000-0005-0000-0000-00007D0B0000}"/>
    <cellStyle name="40% - Акцент3 11 2 3 2" xfId="8716" xr:uid="{EC8DAB5C-5C4A-4180-B067-5D0459B63645}"/>
    <cellStyle name="40% - Акцент3 11 2 4" xfId="6748" xr:uid="{296B7FED-F505-4D20-893A-EAEDFAC4BA29}"/>
    <cellStyle name="40% - Акцент3 11 3" xfId="3304" xr:uid="{00000000-0005-0000-0000-00007E0B0000}"/>
    <cellStyle name="40% - Акцент3 11 3 2" xfId="5272" xr:uid="{00000000-0005-0000-0000-00007F0B0000}"/>
    <cellStyle name="40% - Акцент3 11 3 2 2" xfId="9208" xr:uid="{6B4D60DC-A7BC-4D50-833E-EF82FE2DB4AA}"/>
    <cellStyle name="40% - Акцент3 11 3 3" xfId="7240" xr:uid="{0FF1B8B9-89CE-4B2F-B7FE-328E2264E71F}"/>
    <cellStyle name="40% - Акцент3 11 4" xfId="4288" xr:uid="{00000000-0005-0000-0000-0000800B0000}"/>
    <cellStyle name="40% - Акцент3 11 4 2" xfId="8224" xr:uid="{071E427C-6E9C-4877-9246-25C1CBF05AAC}"/>
    <cellStyle name="40% - Акцент3 11 5" xfId="6256" xr:uid="{950C7D28-E9FC-49BD-8A62-E54705A2B55E}"/>
    <cellStyle name="40% - Акцент3 12" xfId="636" xr:uid="{00000000-0005-0000-0000-0000810B0000}"/>
    <cellStyle name="40% - Акцент3 12 2" xfId="2772" xr:uid="{00000000-0005-0000-0000-0000820B0000}"/>
    <cellStyle name="40% - Акцент3 12 2 2" xfId="3797" xr:uid="{00000000-0005-0000-0000-0000830B0000}"/>
    <cellStyle name="40% - Акцент3 12 2 2 2" xfId="5765" xr:uid="{00000000-0005-0000-0000-0000840B0000}"/>
    <cellStyle name="40% - Акцент3 12 2 2 2 2" xfId="9701" xr:uid="{2360A102-EA77-4A0D-B97C-C1BFB13CF544}"/>
    <cellStyle name="40% - Акцент3 12 2 2 3" xfId="7733" xr:uid="{AF231B78-C448-4499-8E7B-A5BD94F2C8EA}"/>
    <cellStyle name="40% - Акцент3 12 2 3" xfId="4781" xr:uid="{00000000-0005-0000-0000-0000850B0000}"/>
    <cellStyle name="40% - Акцент3 12 2 3 2" xfId="8717" xr:uid="{A6C5F17E-FC40-48F6-AE6C-50E139E9B269}"/>
    <cellStyle name="40% - Акцент3 12 2 4" xfId="6749" xr:uid="{BA164BAE-C826-4366-9908-2E55390BB826}"/>
    <cellStyle name="40% - Акцент3 12 3" xfId="3305" xr:uid="{00000000-0005-0000-0000-0000860B0000}"/>
    <cellStyle name="40% - Акцент3 12 3 2" xfId="5273" xr:uid="{00000000-0005-0000-0000-0000870B0000}"/>
    <cellStyle name="40% - Акцент3 12 3 2 2" xfId="9209" xr:uid="{E11728AC-0566-4B28-AC89-9DE405A29263}"/>
    <cellStyle name="40% - Акцент3 12 3 3" xfId="7241" xr:uid="{CB7C8359-74A6-4947-898A-016317EFC908}"/>
    <cellStyle name="40% - Акцент3 12 4" xfId="4289" xr:uid="{00000000-0005-0000-0000-0000880B0000}"/>
    <cellStyle name="40% - Акцент3 12 4 2" xfId="8225" xr:uid="{14E1C6F9-123D-4AA6-9789-43E1CCB539A3}"/>
    <cellStyle name="40% - Акцент3 12 5" xfId="6257" xr:uid="{0DDF325B-AB0A-43AA-875C-9A4ACCE8032B}"/>
    <cellStyle name="40% - Акцент3 13" xfId="637" xr:uid="{00000000-0005-0000-0000-0000890B0000}"/>
    <cellStyle name="40% - Акцент3 13 2" xfId="2773" xr:uid="{00000000-0005-0000-0000-00008A0B0000}"/>
    <cellStyle name="40% - Акцент3 13 2 2" xfId="3798" xr:uid="{00000000-0005-0000-0000-00008B0B0000}"/>
    <cellStyle name="40% - Акцент3 13 2 2 2" xfId="5766" xr:uid="{00000000-0005-0000-0000-00008C0B0000}"/>
    <cellStyle name="40% - Акцент3 13 2 2 2 2" xfId="9702" xr:uid="{5D57947F-CA0A-44F9-B606-2E331DD0DA5D}"/>
    <cellStyle name="40% - Акцент3 13 2 2 3" xfId="7734" xr:uid="{1AB6F0E9-1EE4-41FE-9AC8-DC40C50E1EC2}"/>
    <cellStyle name="40% - Акцент3 13 2 3" xfId="4782" xr:uid="{00000000-0005-0000-0000-00008D0B0000}"/>
    <cellStyle name="40% - Акцент3 13 2 3 2" xfId="8718" xr:uid="{2118F1AB-99DA-4295-949B-F29D2E2C252F}"/>
    <cellStyle name="40% - Акцент3 13 2 4" xfId="6750" xr:uid="{2DA89218-3924-4B73-A9FE-4103152E303E}"/>
    <cellStyle name="40% - Акцент3 13 3" xfId="3306" xr:uid="{00000000-0005-0000-0000-00008E0B0000}"/>
    <cellStyle name="40% - Акцент3 13 3 2" xfId="5274" xr:uid="{00000000-0005-0000-0000-00008F0B0000}"/>
    <cellStyle name="40% - Акцент3 13 3 2 2" xfId="9210" xr:uid="{6E4BE1A2-03BA-49C7-AE68-80CB27CB9963}"/>
    <cellStyle name="40% - Акцент3 13 3 3" xfId="7242" xr:uid="{9137B805-5CD2-48E4-BF47-3BFA0D959120}"/>
    <cellStyle name="40% - Акцент3 13 4" xfId="4290" xr:uid="{00000000-0005-0000-0000-0000900B0000}"/>
    <cellStyle name="40% - Акцент3 13 4 2" xfId="8226" xr:uid="{76A79CE3-A6F0-456C-9C47-78BFFFFA3931}"/>
    <cellStyle name="40% - Акцент3 13 5" xfId="6258" xr:uid="{E71353E9-3468-49CB-A275-5C578ECE2062}"/>
    <cellStyle name="40% - Акцент3 14" xfId="638" xr:uid="{00000000-0005-0000-0000-0000910B0000}"/>
    <cellStyle name="40% - Акцент3 14 2" xfId="2774" xr:uid="{00000000-0005-0000-0000-0000920B0000}"/>
    <cellStyle name="40% - Акцент3 14 2 2" xfId="3799" xr:uid="{00000000-0005-0000-0000-0000930B0000}"/>
    <cellStyle name="40% - Акцент3 14 2 2 2" xfId="5767" xr:uid="{00000000-0005-0000-0000-0000940B0000}"/>
    <cellStyle name="40% - Акцент3 14 2 2 2 2" xfId="9703" xr:uid="{D8DB61A2-BD5F-45F7-8F80-E0726171F663}"/>
    <cellStyle name="40% - Акцент3 14 2 2 3" xfId="7735" xr:uid="{E9023DC8-66E1-422B-802D-E65986169624}"/>
    <cellStyle name="40% - Акцент3 14 2 3" xfId="4783" xr:uid="{00000000-0005-0000-0000-0000950B0000}"/>
    <cellStyle name="40% - Акцент3 14 2 3 2" xfId="8719" xr:uid="{8A52ACE9-CA3E-43BE-AEF9-DACA3EB08FF0}"/>
    <cellStyle name="40% - Акцент3 14 2 4" xfId="6751" xr:uid="{081F31D0-9F42-4146-A91F-48802AFFF64D}"/>
    <cellStyle name="40% - Акцент3 14 3" xfId="3307" xr:uid="{00000000-0005-0000-0000-0000960B0000}"/>
    <cellStyle name="40% - Акцент3 14 3 2" xfId="5275" xr:uid="{00000000-0005-0000-0000-0000970B0000}"/>
    <cellStyle name="40% - Акцент3 14 3 2 2" xfId="9211" xr:uid="{FC5B1DE0-BBEC-4CC8-92B6-D1FA345FE48B}"/>
    <cellStyle name="40% - Акцент3 14 3 3" xfId="7243" xr:uid="{0E6DCD71-98D6-4A1E-AB51-CE2B13B39796}"/>
    <cellStyle name="40% - Акцент3 14 4" xfId="4291" xr:uid="{00000000-0005-0000-0000-0000980B0000}"/>
    <cellStyle name="40% - Акцент3 14 4 2" xfId="8227" xr:uid="{23E433A5-10A5-46B1-B328-A61377FCF5B6}"/>
    <cellStyle name="40% - Акцент3 14 5" xfId="6259" xr:uid="{3B23E7F0-3181-4456-8298-B5CF3CA0A5FA}"/>
    <cellStyle name="40% - Акцент3 15" xfId="639" xr:uid="{00000000-0005-0000-0000-0000990B0000}"/>
    <cellStyle name="40% - Акцент3 15 2" xfId="2775" xr:uid="{00000000-0005-0000-0000-00009A0B0000}"/>
    <cellStyle name="40% - Акцент3 15 2 2" xfId="3800" xr:uid="{00000000-0005-0000-0000-00009B0B0000}"/>
    <cellStyle name="40% - Акцент3 15 2 2 2" xfId="5768" xr:uid="{00000000-0005-0000-0000-00009C0B0000}"/>
    <cellStyle name="40% - Акцент3 15 2 2 2 2" xfId="9704" xr:uid="{19611F77-AD9C-4B27-BB11-9A1AF85F7BFB}"/>
    <cellStyle name="40% - Акцент3 15 2 2 3" xfId="7736" xr:uid="{5BF42867-9012-4E07-9431-4F8D87A781BA}"/>
    <cellStyle name="40% - Акцент3 15 2 3" xfId="4784" xr:uid="{00000000-0005-0000-0000-00009D0B0000}"/>
    <cellStyle name="40% - Акцент3 15 2 3 2" xfId="8720" xr:uid="{68136E79-EA24-4C0B-8065-0B72B859862D}"/>
    <cellStyle name="40% - Акцент3 15 2 4" xfId="6752" xr:uid="{0BC7156C-0331-4FAB-B915-A8DA29120460}"/>
    <cellStyle name="40% - Акцент3 15 3" xfId="3308" xr:uid="{00000000-0005-0000-0000-00009E0B0000}"/>
    <cellStyle name="40% - Акцент3 15 3 2" xfId="5276" xr:uid="{00000000-0005-0000-0000-00009F0B0000}"/>
    <cellStyle name="40% - Акцент3 15 3 2 2" xfId="9212" xr:uid="{EC01FA07-9C1B-4403-93C3-4B090828BCEA}"/>
    <cellStyle name="40% - Акцент3 15 3 3" xfId="7244" xr:uid="{948BF3E1-9CBF-46EA-964B-CBE6B8191673}"/>
    <cellStyle name="40% - Акцент3 15 4" xfId="4292" xr:uid="{00000000-0005-0000-0000-0000A00B0000}"/>
    <cellStyle name="40% - Акцент3 15 4 2" xfId="8228" xr:uid="{D5CD2388-AEFA-4A9F-A39B-5E42E9B4BE9B}"/>
    <cellStyle name="40% - Акцент3 15 5" xfId="6260" xr:uid="{649EEA71-3C07-4E0D-9AE9-B42A88778E9A}"/>
    <cellStyle name="40% - Акцент3 16" xfId="640" xr:uid="{00000000-0005-0000-0000-0000A10B0000}"/>
    <cellStyle name="40% - Акцент3 16 2" xfId="2776" xr:uid="{00000000-0005-0000-0000-0000A20B0000}"/>
    <cellStyle name="40% - Акцент3 16 2 2" xfId="3801" xr:uid="{00000000-0005-0000-0000-0000A30B0000}"/>
    <cellStyle name="40% - Акцент3 16 2 2 2" xfId="5769" xr:uid="{00000000-0005-0000-0000-0000A40B0000}"/>
    <cellStyle name="40% - Акцент3 16 2 2 2 2" xfId="9705" xr:uid="{92039D9D-85EF-4FB1-A0B1-662D27B8C32D}"/>
    <cellStyle name="40% - Акцент3 16 2 2 3" xfId="7737" xr:uid="{0D50B69D-79B8-409E-BCAB-5CDF99810FF4}"/>
    <cellStyle name="40% - Акцент3 16 2 3" xfId="4785" xr:uid="{00000000-0005-0000-0000-0000A50B0000}"/>
    <cellStyle name="40% - Акцент3 16 2 3 2" xfId="8721" xr:uid="{3C493CED-EB41-4B67-A8B8-DB2C7777C853}"/>
    <cellStyle name="40% - Акцент3 16 2 4" xfId="6753" xr:uid="{408409F5-0AF5-49BB-9478-DD7B9F17E13B}"/>
    <cellStyle name="40% - Акцент3 16 3" xfId="3309" xr:uid="{00000000-0005-0000-0000-0000A60B0000}"/>
    <cellStyle name="40% - Акцент3 16 3 2" xfId="5277" xr:uid="{00000000-0005-0000-0000-0000A70B0000}"/>
    <cellStyle name="40% - Акцент3 16 3 2 2" xfId="9213" xr:uid="{CEAB3F81-1AC4-405A-A5FC-A5FD466513F9}"/>
    <cellStyle name="40% - Акцент3 16 3 3" xfId="7245" xr:uid="{D4E004D2-AE77-48B4-9932-7A91AA8E573A}"/>
    <cellStyle name="40% - Акцент3 16 4" xfId="4293" xr:uid="{00000000-0005-0000-0000-0000A80B0000}"/>
    <cellStyle name="40% - Акцент3 16 4 2" xfId="8229" xr:uid="{2E8F7E26-93DD-4BBA-9220-93374C7AC4FA}"/>
    <cellStyle name="40% - Акцент3 16 5" xfId="6261" xr:uid="{0CE5D9DD-223C-4486-A2F6-ACEE574C1DB0}"/>
    <cellStyle name="40% - Акцент3 17" xfId="641" xr:uid="{00000000-0005-0000-0000-0000A90B0000}"/>
    <cellStyle name="40% - Акцент3 17 2" xfId="2777" xr:uid="{00000000-0005-0000-0000-0000AA0B0000}"/>
    <cellStyle name="40% - Акцент3 17 2 2" xfId="3802" xr:uid="{00000000-0005-0000-0000-0000AB0B0000}"/>
    <cellStyle name="40% - Акцент3 17 2 2 2" xfId="5770" xr:uid="{00000000-0005-0000-0000-0000AC0B0000}"/>
    <cellStyle name="40% - Акцент3 17 2 2 2 2" xfId="9706" xr:uid="{BB553D3F-6D6E-45BB-A72E-BB2A7421A648}"/>
    <cellStyle name="40% - Акцент3 17 2 2 3" xfId="7738" xr:uid="{A6F65B47-6AF3-4DED-963D-74DF308FBFB5}"/>
    <cellStyle name="40% - Акцент3 17 2 3" xfId="4786" xr:uid="{00000000-0005-0000-0000-0000AD0B0000}"/>
    <cellStyle name="40% - Акцент3 17 2 3 2" xfId="8722" xr:uid="{6843D550-B264-4E6B-8591-62397700D0A9}"/>
    <cellStyle name="40% - Акцент3 17 2 4" xfId="6754" xr:uid="{16980083-D146-422D-AE38-F4AAB74DDF33}"/>
    <cellStyle name="40% - Акцент3 17 3" xfId="3310" xr:uid="{00000000-0005-0000-0000-0000AE0B0000}"/>
    <cellStyle name="40% - Акцент3 17 3 2" xfId="5278" xr:uid="{00000000-0005-0000-0000-0000AF0B0000}"/>
    <cellStyle name="40% - Акцент3 17 3 2 2" xfId="9214" xr:uid="{67878398-9E8E-4123-940C-F42CB70263E8}"/>
    <cellStyle name="40% - Акцент3 17 3 3" xfId="7246" xr:uid="{0FE25981-A47F-48A0-B820-0B16299C2324}"/>
    <cellStyle name="40% - Акцент3 17 4" xfId="4294" xr:uid="{00000000-0005-0000-0000-0000B00B0000}"/>
    <cellStyle name="40% - Акцент3 17 4 2" xfId="8230" xr:uid="{69192234-C3CB-4B54-8F23-2008BEAEE977}"/>
    <cellStyle name="40% - Акцент3 17 5" xfId="6262" xr:uid="{A5263A03-0331-43E4-A577-DF5FFB0CDEB9}"/>
    <cellStyle name="40% - Акцент3 18" xfId="642" xr:uid="{00000000-0005-0000-0000-0000B10B0000}"/>
    <cellStyle name="40% - Акцент3 18 2" xfId="2778" xr:uid="{00000000-0005-0000-0000-0000B20B0000}"/>
    <cellStyle name="40% - Акцент3 18 2 2" xfId="3803" xr:uid="{00000000-0005-0000-0000-0000B30B0000}"/>
    <cellStyle name="40% - Акцент3 18 2 2 2" xfId="5771" xr:uid="{00000000-0005-0000-0000-0000B40B0000}"/>
    <cellStyle name="40% - Акцент3 18 2 2 2 2" xfId="9707" xr:uid="{C792DB7F-1137-443C-BDE8-0108AF5621AC}"/>
    <cellStyle name="40% - Акцент3 18 2 2 3" xfId="7739" xr:uid="{067F48F9-3D66-4C09-9A94-4D02EDA94267}"/>
    <cellStyle name="40% - Акцент3 18 2 3" xfId="4787" xr:uid="{00000000-0005-0000-0000-0000B50B0000}"/>
    <cellStyle name="40% - Акцент3 18 2 3 2" xfId="8723" xr:uid="{CCE451F3-7F99-42BA-ADC9-3B986E5C0FF4}"/>
    <cellStyle name="40% - Акцент3 18 2 4" xfId="6755" xr:uid="{DA92175B-A6DF-4AEF-AE3F-10D0E36C2D2E}"/>
    <cellStyle name="40% - Акцент3 18 3" xfId="3311" xr:uid="{00000000-0005-0000-0000-0000B60B0000}"/>
    <cellStyle name="40% - Акцент3 18 3 2" xfId="5279" xr:uid="{00000000-0005-0000-0000-0000B70B0000}"/>
    <cellStyle name="40% - Акцент3 18 3 2 2" xfId="9215" xr:uid="{1305AA3D-1D25-4AB8-B8C3-CA1AF7D1A064}"/>
    <cellStyle name="40% - Акцент3 18 3 3" xfId="7247" xr:uid="{502171F2-92A6-4CFA-BDEC-054187501C09}"/>
    <cellStyle name="40% - Акцент3 18 4" xfId="4295" xr:uid="{00000000-0005-0000-0000-0000B80B0000}"/>
    <cellStyle name="40% - Акцент3 18 4 2" xfId="8231" xr:uid="{84EEDBD8-56C8-4555-BBB3-B7DC8DBAA1A3}"/>
    <cellStyle name="40% - Акцент3 18 5" xfId="6263" xr:uid="{175E6F3C-9C63-418B-8FA7-DD054F145BF3}"/>
    <cellStyle name="40% - Акцент3 19" xfId="643" xr:uid="{00000000-0005-0000-0000-0000B90B0000}"/>
    <cellStyle name="40% - Акцент3 19 2" xfId="2779" xr:uid="{00000000-0005-0000-0000-0000BA0B0000}"/>
    <cellStyle name="40% - Акцент3 19 2 2" xfId="3804" xr:uid="{00000000-0005-0000-0000-0000BB0B0000}"/>
    <cellStyle name="40% - Акцент3 19 2 2 2" xfId="5772" xr:uid="{00000000-0005-0000-0000-0000BC0B0000}"/>
    <cellStyle name="40% - Акцент3 19 2 2 2 2" xfId="9708" xr:uid="{A1BE0632-8DB0-48BC-A355-A8D6E3B7B610}"/>
    <cellStyle name="40% - Акцент3 19 2 2 3" xfId="7740" xr:uid="{F5355CB0-EFB7-4A7A-BBD0-E97F1B2E30E0}"/>
    <cellStyle name="40% - Акцент3 19 2 3" xfId="4788" xr:uid="{00000000-0005-0000-0000-0000BD0B0000}"/>
    <cellStyle name="40% - Акцент3 19 2 3 2" xfId="8724" xr:uid="{114F6167-5907-4BB0-B1A2-6ABDAA7FC8BC}"/>
    <cellStyle name="40% - Акцент3 19 2 4" xfId="6756" xr:uid="{574C5C19-6B18-424F-AA4D-23B835AF13DB}"/>
    <cellStyle name="40% - Акцент3 19 3" xfId="3312" xr:uid="{00000000-0005-0000-0000-0000BE0B0000}"/>
    <cellStyle name="40% - Акцент3 19 3 2" xfId="5280" xr:uid="{00000000-0005-0000-0000-0000BF0B0000}"/>
    <cellStyle name="40% - Акцент3 19 3 2 2" xfId="9216" xr:uid="{AC28CEEE-E868-4E2C-A480-88F3F6034406}"/>
    <cellStyle name="40% - Акцент3 19 3 3" xfId="7248" xr:uid="{08DD11EB-D291-41A6-900D-773243B1028A}"/>
    <cellStyle name="40% - Акцент3 19 4" xfId="4296" xr:uid="{00000000-0005-0000-0000-0000C00B0000}"/>
    <cellStyle name="40% - Акцент3 19 4 2" xfId="8232" xr:uid="{B657DDE3-4369-40BD-BEE2-8CE33AFEDE18}"/>
    <cellStyle name="40% - Акцент3 19 5" xfId="6264" xr:uid="{7F6E36CF-D079-4E85-9A5F-405F2A00528E}"/>
    <cellStyle name="40% - Акцент3 2" xfId="644" xr:uid="{00000000-0005-0000-0000-0000C10B0000}"/>
    <cellStyle name="40% — акцент3 2" xfId="645" xr:uid="{00000000-0005-0000-0000-0000C20B0000}"/>
    <cellStyle name="40% - Акцент3 2_Приложение 1" xfId="646" xr:uid="{00000000-0005-0000-0000-0000C30B0000}"/>
    <cellStyle name="40% — акцент3 2_Приложение 1" xfId="647" xr:uid="{00000000-0005-0000-0000-0000C40B0000}"/>
    <cellStyle name="40% - Акцент3 2_Приложение 1_1" xfId="648" xr:uid="{00000000-0005-0000-0000-0000C50B0000}"/>
    <cellStyle name="40% — акцент3 2_Приложение 2" xfId="649" xr:uid="{00000000-0005-0000-0000-0000C60B0000}"/>
    <cellStyle name="40% - Акцент3 2_Приложение 2_1" xfId="650" xr:uid="{00000000-0005-0000-0000-0000C70B0000}"/>
    <cellStyle name="40% — акцент3 2_Стоимость" xfId="651" xr:uid="{00000000-0005-0000-0000-0000C80B0000}"/>
    <cellStyle name="40% - Акцент3 2_Стоимость_1" xfId="652" xr:uid="{00000000-0005-0000-0000-0000C90B0000}"/>
    <cellStyle name="40% — акцент3 2_Стоимость_1" xfId="653" xr:uid="{00000000-0005-0000-0000-0000CA0B0000}"/>
    <cellStyle name="40% - Акцент3 2_Стоимость_Стоимость" xfId="654" xr:uid="{00000000-0005-0000-0000-0000CB0B0000}"/>
    <cellStyle name="40% — акцент3 2_Стоимость_Стоимость" xfId="655" xr:uid="{00000000-0005-0000-0000-0000CC0B0000}"/>
    <cellStyle name="40% - Акцент3 20" xfId="656" xr:uid="{00000000-0005-0000-0000-0000CD0B0000}"/>
    <cellStyle name="40% - Акцент3 20 2" xfId="2780" xr:uid="{00000000-0005-0000-0000-0000CE0B0000}"/>
    <cellStyle name="40% - Акцент3 20 2 2" xfId="3805" xr:uid="{00000000-0005-0000-0000-0000CF0B0000}"/>
    <cellStyle name="40% - Акцент3 20 2 2 2" xfId="5773" xr:uid="{00000000-0005-0000-0000-0000D00B0000}"/>
    <cellStyle name="40% - Акцент3 20 2 2 2 2" xfId="9709" xr:uid="{6D42727C-3A7D-4B86-AC7D-6DA4B1047236}"/>
    <cellStyle name="40% - Акцент3 20 2 2 3" xfId="7741" xr:uid="{B76D8543-97F5-4042-9A37-9CBE2D6F1CD9}"/>
    <cellStyle name="40% - Акцент3 20 2 3" xfId="4789" xr:uid="{00000000-0005-0000-0000-0000D10B0000}"/>
    <cellStyle name="40% - Акцент3 20 2 3 2" xfId="8725" xr:uid="{43592829-D112-4A5F-8AB6-9D17CF4062D0}"/>
    <cellStyle name="40% - Акцент3 20 2 4" xfId="6757" xr:uid="{BB29E8B4-7E7C-4293-925D-DEE2B7128B44}"/>
    <cellStyle name="40% - Акцент3 20 3" xfId="3313" xr:uid="{00000000-0005-0000-0000-0000D20B0000}"/>
    <cellStyle name="40% - Акцент3 20 3 2" xfId="5281" xr:uid="{00000000-0005-0000-0000-0000D30B0000}"/>
    <cellStyle name="40% - Акцент3 20 3 2 2" xfId="9217" xr:uid="{A0159B4D-74B0-4CC8-8023-489F302445EB}"/>
    <cellStyle name="40% - Акцент3 20 3 3" xfId="7249" xr:uid="{FFF85B0D-0B1B-41C8-8494-F403D2347DF7}"/>
    <cellStyle name="40% - Акцент3 20 4" xfId="4297" xr:uid="{00000000-0005-0000-0000-0000D40B0000}"/>
    <cellStyle name="40% - Акцент3 20 4 2" xfId="8233" xr:uid="{6C7A1ADA-D6AD-47C7-BC9D-8CBC78DC12F7}"/>
    <cellStyle name="40% - Акцент3 20 5" xfId="6265" xr:uid="{773B1456-5ACC-4FE4-A213-C177EC718EB9}"/>
    <cellStyle name="40% - Акцент3 21" xfId="657" xr:uid="{00000000-0005-0000-0000-0000D50B0000}"/>
    <cellStyle name="40% - Акцент3 21 2" xfId="2781" xr:uid="{00000000-0005-0000-0000-0000D60B0000}"/>
    <cellStyle name="40% - Акцент3 21 2 2" xfId="3806" xr:uid="{00000000-0005-0000-0000-0000D70B0000}"/>
    <cellStyle name="40% - Акцент3 21 2 2 2" xfId="5774" xr:uid="{00000000-0005-0000-0000-0000D80B0000}"/>
    <cellStyle name="40% - Акцент3 21 2 2 2 2" xfId="9710" xr:uid="{7EC906B5-351B-4E73-8762-B1FBD6629FC7}"/>
    <cellStyle name="40% - Акцент3 21 2 2 3" xfId="7742" xr:uid="{E2448DBB-A01C-4B9A-80A5-8D258C51FEB6}"/>
    <cellStyle name="40% - Акцент3 21 2 3" xfId="4790" xr:uid="{00000000-0005-0000-0000-0000D90B0000}"/>
    <cellStyle name="40% - Акцент3 21 2 3 2" xfId="8726" xr:uid="{FD7CD8BB-92F4-488F-9E15-3ECC6CD601EF}"/>
    <cellStyle name="40% - Акцент3 21 2 4" xfId="6758" xr:uid="{0F98BEA2-2608-49A7-9B7A-CE74ADE9CD78}"/>
    <cellStyle name="40% - Акцент3 21 3" xfId="3314" xr:uid="{00000000-0005-0000-0000-0000DA0B0000}"/>
    <cellStyle name="40% - Акцент3 21 3 2" xfId="5282" xr:uid="{00000000-0005-0000-0000-0000DB0B0000}"/>
    <cellStyle name="40% - Акцент3 21 3 2 2" xfId="9218" xr:uid="{FF266DF3-C8E3-4436-A008-DD4F9A8D6DB0}"/>
    <cellStyle name="40% - Акцент3 21 3 3" xfId="7250" xr:uid="{5F4A1ACF-2D23-4901-A91F-C35DD772DD53}"/>
    <cellStyle name="40% - Акцент3 21 4" xfId="4298" xr:uid="{00000000-0005-0000-0000-0000DC0B0000}"/>
    <cellStyle name="40% - Акцент3 21 4 2" xfId="8234" xr:uid="{EF5B4572-9E0F-4367-A28B-C7006575631C}"/>
    <cellStyle name="40% - Акцент3 21 5" xfId="6266" xr:uid="{F9696FBA-A3EA-4BF4-9441-9359B8D62F9D}"/>
    <cellStyle name="40% - Акцент3 22" xfId="658" xr:uid="{00000000-0005-0000-0000-0000DD0B0000}"/>
    <cellStyle name="40% - Акцент3 22 2" xfId="2782" xr:uid="{00000000-0005-0000-0000-0000DE0B0000}"/>
    <cellStyle name="40% - Акцент3 22 2 2" xfId="3807" xr:uid="{00000000-0005-0000-0000-0000DF0B0000}"/>
    <cellStyle name="40% - Акцент3 22 2 2 2" xfId="5775" xr:uid="{00000000-0005-0000-0000-0000E00B0000}"/>
    <cellStyle name="40% - Акцент3 22 2 2 2 2" xfId="9711" xr:uid="{0263C818-2E76-41F6-BCDA-3688AFD1EA4E}"/>
    <cellStyle name="40% - Акцент3 22 2 2 3" xfId="7743" xr:uid="{08169194-0FC1-4752-9CB3-624FCFFBCE42}"/>
    <cellStyle name="40% - Акцент3 22 2 3" xfId="4791" xr:uid="{00000000-0005-0000-0000-0000E10B0000}"/>
    <cellStyle name="40% - Акцент3 22 2 3 2" xfId="8727" xr:uid="{CB210883-8E92-4432-88F5-B982FF5AB456}"/>
    <cellStyle name="40% - Акцент3 22 2 4" xfId="6759" xr:uid="{7B6032F9-0914-48A7-8A5B-60191805E6EB}"/>
    <cellStyle name="40% - Акцент3 22 3" xfId="3315" xr:uid="{00000000-0005-0000-0000-0000E20B0000}"/>
    <cellStyle name="40% - Акцент3 22 3 2" xfId="5283" xr:uid="{00000000-0005-0000-0000-0000E30B0000}"/>
    <cellStyle name="40% - Акцент3 22 3 2 2" xfId="9219" xr:uid="{1CFA3DE3-C6E6-4268-AB2F-E14F3CEACB45}"/>
    <cellStyle name="40% - Акцент3 22 3 3" xfId="7251" xr:uid="{20352A5A-C224-48F9-BCFE-49938A9B3105}"/>
    <cellStyle name="40% - Акцент3 22 4" xfId="4299" xr:uid="{00000000-0005-0000-0000-0000E40B0000}"/>
    <cellStyle name="40% - Акцент3 22 4 2" xfId="8235" xr:uid="{1FF84B31-FBF7-4F19-9F3E-C1A2FDFFFE57}"/>
    <cellStyle name="40% - Акцент3 22 5" xfId="6267" xr:uid="{255F8341-A8F8-4144-A467-437EC39AB988}"/>
    <cellStyle name="40% - Акцент3 23" xfId="659" xr:uid="{00000000-0005-0000-0000-0000E50B0000}"/>
    <cellStyle name="40% - Акцент3 23 2" xfId="2783" xr:uid="{00000000-0005-0000-0000-0000E60B0000}"/>
    <cellStyle name="40% - Акцент3 23 2 2" xfId="3808" xr:uid="{00000000-0005-0000-0000-0000E70B0000}"/>
    <cellStyle name="40% - Акцент3 23 2 2 2" xfId="5776" xr:uid="{00000000-0005-0000-0000-0000E80B0000}"/>
    <cellStyle name="40% - Акцент3 23 2 2 2 2" xfId="9712" xr:uid="{87948D5F-DB71-4A34-8258-3583E620A9CE}"/>
    <cellStyle name="40% - Акцент3 23 2 2 3" xfId="7744" xr:uid="{89C18B41-DF99-4B13-8584-A0E93B44D094}"/>
    <cellStyle name="40% - Акцент3 23 2 3" xfId="4792" xr:uid="{00000000-0005-0000-0000-0000E90B0000}"/>
    <cellStyle name="40% - Акцент3 23 2 3 2" xfId="8728" xr:uid="{DAA7AD9A-3FFA-4802-9C5C-4E6A22147825}"/>
    <cellStyle name="40% - Акцент3 23 2 4" xfId="6760" xr:uid="{DD078A97-27EC-4DDF-AC9F-3F20EBAF3FDE}"/>
    <cellStyle name="40% - Акцент3 23 3" xfId="3316" xr:uid="{00000000-0005-0000-0000-0000EA0B0000}"/>
    <cellStyle name="40% - Акцент3 23 3 2" xfId="5284" xr:uid="{00000000-0005-0000-0000-0000EB0B0000}"/>
    <cellStyle name="40% - Акцент3 23 3 2 2" xfId="9220" xr:uid="{5835E753-A813-4BC0-960D-C13C5D79E81A}"/>
    <cellStyle name="40% - Акцент3 23 3 3" xfId="7252" xr:uid="{27A66599-7C54-4F4E-9990-DFA6D452A1EC}"/>
    <cellStyle name="40% - Акцент3 23 4" xfId="4300" xr:uid="{00000000-0005-0000-0000-0000EC0B0000}"/>
    <cellStyle name="40% - Акцент3 23 4 2" xfId="8236" xr:uid="{504BD8A7-25AE-4DDC-996F-5E17B4180892}"/>
    <cellStyle name="40% - Акцент3 23 5" xfId="6268" xr:uid="{024B45C1-D4D6-4911-994F-D8DE96C471DF}"/>
    <cellStyle name="40% - Акцент3 24" xfId="660" xr:uid="{00000000-0005-0000-0000-0000ED0B0000}"/>
    <cellStyle name="40% - Акцент3 24 2" xfId="2784" xr:uid="{00000000-0005-0000-0000-0000EE0B0000}"/>
    <cellStyle name="40% - Акцент3 24 2 2" xfId="3809" xr:uid="{00000000-0005-0000-0000-0000EF0B0000}"/>
    <cellStyle name="40% - Акцент3 24 2 2 2" xfId="5777" xr:uid="{00000000-0005-0000-0000-0000F00B0000}"/>
    <cellStyle name="40% - Акцент3 24 2 2 2 2" xfId="9713" xr:uid="{D3FA63FF-8536-49AC-9E5E-B95ADE2FCF75}"/>
    <cellStyle name="40% - Акцент3 24 2 2 3" xfId="7745" xr:uid="{799DC824-C51A-4B54-B9E0-0C1FC0043395}"/>
    <cellStyle name="40% - Акцент3 24 2 3" xfId="4793" xr:uid="{00000000-0005-0000-0000-0000F10B0000}"/>
    <cellStyle name="40% - Акцент3 24 2 3 2" xfId="8729" xr:uid="{0A3B8B64-7736-4FCF-944D-1A894A47D274}"/>
    <cellStyle name="40% - Акцент3 24 2 4" xfId="6761" xr:uid="{85DD37D5-406B-42A3-9B39-99D9E5C3AA4C}"/>
    <cellStyle name="40% - Акцент3 24 3" xfId="3317" xr:uid="{00000000-0005-0000-0000-0000F20B0000}"/>
    <cellStyle name="40% - Акцент3 24 3 2" xfId="5285" xr:uid="{00000000-0005-0000-0000-0000F30B0000}"/>
    <cellStyle name="40% - Акцент3 24 3 2 2" xfId="9221" xr:uid="{F82234EA-5168-471F-8DF4-2855D2ECA2F2}"/>
    <cellStyle name="40% - Акцент3 24 3 3" xfId="7253" xr:uid="{2095BA0E-7379-4915-B89A-C7BA630EF15F}"/>
    <cellStyle name="40% - Акцент3 24 4" xfId="4301" xr:uid="{00000000-0005-0000-0000-0000F40B0000}"/>
    <cellStyle name="40% - Акцент3 24 4 2" xfId="8237" xr:uid="{DD202F94-9513-458A-82F8-5591AFD1AE17}"/>
    <cellStyle name="40% - Акцент3 24 5" xfId="6269" xr:uid="{18AA5988-82FF-4EEF-AE7D-147DE89BE501}"/>
    <cellStyle name="40% - Акцент3 25" xfId="661" xr:uid="{00000000-0005-0000-0000-0000F50B0000}"/>
    <cellStyle name="40% - Акцент3 25 2" xfId="2785" xr:uid="{00000000-0005-0000-0000-0000F60B0000}"/>
    <cellStyle name="40% - Акцент3 25 2 2" xfId="3810" xr:uid="{00000000-0005-0000-0000-0000F70B0000}"/>
    <cellStyle name="40% - Акцент3 25 2 2 2" xfId="5778" xr:uid="{00000000-0005-0000-0000-0000F80B0000}"/>
    <cellStyle name="40% - Акцент3 25 2 2 2 2" xfId="9714" xr:uid="{ED288F5F-E5FA-4363-8FF2-343EE8ED3CE4}"/>
    <cellStyle name="40% - Акцент3 25 2 2 3" xfId="7746" xr:uid="{C988F470-9242-42E0-860E-79654A9EFB4E}"/>
    <cellStyle name="40% - Акцент3 25 2 3" xfId="4794" xr:uid="{00000000-0005-0000-0000-0000F90B0000}"/>
    <cellStyle name="40% - Акцент3 25 2 3 2" xfId="8730" xr:uid="{2E88B8E3-381E-4D16-9710-8686A40FD03A}"/>
    <cellStyle name="40% - Акцент3 25 2 4" xfId="6762" xr:uid="{E23B1672-CF12-42E9-984B-5163995663E4}"/>
    <cellStyle name="40% - Акцент3 25 3" xfId="3318" xr:uid="{00000000-0005-0000-0000-0000FA0B0000}"/>
    <cellStyle name="40% - Акцент3 25 3 2" xfId="5286" xr:uid="{00000000-0005-0000-0000-0000FB0B0000}"/>
    <cellStyle name="40% - Акцент3 25 3 2 2" xfId="9222" xr:uid="{D6D99533-A798-4BAE-85D6-644F81123020}"/>
    <cellStyle name="40% - Акцент3 25 3 3" xfId="7254" xr:uid="{F5CE627F-1B4D-4D00-9629-320E273D364F}"/>
    <cellStyle name="40% - Акцент3 25 4" xfId="4302" xr:uid="{00000000-0005-0000-0000-0000FC0B0000}"/>
    <cellStyle name="40% - Акцент3 25 4 2" xfId="8238" xr:uid="{844DAC07-82D8-49F5-97C8-77392BF16A4D}"/>
    <cellStyle name="40% - Акцент3 25 5" xfId="6270" xr:uid="{36CD8041-E57E-4A24-B622-69619E9E1048}"/>
    <cellStyle name="40% - Акцент3 26" xfId="662" xr:uid="{00000000-0005-0000-0000-0000FD0B0000}"/>
    <cellStyle name="40% - Акцент3 26 2" xfId="2786" xr:uid="{00000000-0005-0000-0000-0000FE0B0000}"/>
    <cellStyle name="40% - Акцент3 26 2 2" xfId="3811" xr:uid="{00000000-0005-0000-0000-0000FF0B0000}"/>
    <cellStyle name="40% - Акцент3 26 2 2 2" xfId="5779" xr:uid="{00000000-0005-0000-0000-0000000C0000}"/>
    <cellStyle name="40% - Акцент3 26 2 2 2 2" xfId="9715" xr:uid="{C59C29B6-E055-4A23-AC8A-5A9E4C4BAC22}"/>
    <cellStyle name="40% - Акцент3 26 2 2 3" xfId="7747" xr:uid="{DB7018E6-9D23-481C-BB22-992F2BB62DE7}"/>
    <cellStyle name="40% - Акцент3 26 2 3" xfId="4795" xr:uid="{00000000-0005-0000-0000-0000010C0000}"/>
    <cellStyle name="40% - Акцент3 26 2 3 2" xfId="8731" xr:uid="{6D78CE83-8BA3-49D2-9C14-EFB545DFCE54}"/>
    <cellStyle name="40% - Акцент3 26 2 4" xfId="6763" xr:uid="{F0B7B60D-F3F7-4311-BDDD-CC05E29A077D}"/>
    <cellStyle name="40% - Акцент3 26 3" xfId="3319" xr:uid="{00000000-0005-0000-0000-0000020C0000}"/>
    <cellStyle name="40% - Акцент3 26 3 2" xfId="5287" xr:uid="{00000000-0005-0000-0000-0000030C0000}"/>
    <cellStyle name="40% - Акцент3 26 3 2 2" xfId="9223" xr:uid="{72F8006A-8F37-40C3-801F-E627795DFB55}"/>
    <cellStyle name="40% - Акцент3 26 3 3" xfId="7255" xr:uid="{C45D6F7E-D4A9-42AE-A862-C058EEEE4695}"/>
    <cellStyle name="40% - Акцент3 26 4" xfId="4303" xr:uid="{00000000-0005-0000-0000-0000040C0000}"/>
    <cellStyle name="40% - Акцент3 26 4 2" xfId="8239" xr:uid="{4B93C920-D578-4EF2-BD5F-162BE7EE714D}"/>
    <cellStyle name="40% - Акцент3 26 5" xfId="6271" xr:uid="{A21260D5-CD2D-4580-8D49-43C00DED5EBB}"/>
    <cellStyle name="40% - Акцент3 27" xfId="663" xr:uid="{00000000-0005-0000-0000-0000050C0000}"/>
    <cellStyle name="40% - Акцент3 27 2" xfId="2787" xr:uid="{00000000-0005-0000-0000-0000060C0000}"/>
    <cellStyle name="40% - Акцент3 27 2 2" xfId="3812" xr:uid="{00000000-0005-0000-0000-0000070C0000}"/>
    <cellStyle name="40% - Акцент3 27 2 2 2" xfId="5780" xr:uid="{00000000-0005-0000-0000-0000080C0000}"/>
    <cellStyle name="40% - Акцент3 27 2 2 2 2" xfId="9716" xr:uid="{1692E7F5-58FF-4CA5-A802-65C1603CA06E}"/>
    <cellStyle name="40% - Акцент3 27 2 2 3" xfId="7748" xr:uid="{086E1331-E66C-4F27-B336-7B0C3902FE39}"/>
    <cellStyle name="40% - Акцент3 27 2 3" xfId="4796" xr:uid="{00000000-0005-0000-0000-0000090C0000}"/>
    <cellStyle name="40% - Акцент3 27 2 3 2" xfId="8732" xr:uid="{F1E24E5F-2707-4ABE-85CB-2B82817EAD0F}"/>
    <cellStyle name="40% - Акцент3 27 2 4" xfId="6764" xr:uid="{CA53C05D-2FD9-4107-8B2B-33240C898083}"/>
    <cellStyle name="40% - Акцент3 27 3" xfId="3320" xr:uid="{00000000-0005-0000-0000-00000A0C0000}"/>
    <cellStyle name="40% - Акцент3 27 3 2" xfId="5288" xr:uid="{00000000-0005-0000-0000-00000B0C0000}"/>
    <cellStyle name="40% - Акцент3 27 3 2 2" xfId="9224" xr:uid="{11EB6C74-4E8D-4F35-9F11-954BC69B220C}"/>
    <cellStyle name="40% - Акцент3 27 3 3" xfId="7256" xr:uid="{4F51BA95-FCD8-4737-B217-24E468A4516C}"/>
    <cellStyle name="40% - Акцент3 27 4" xfId="4304" xr:uid="{00000000-0005-0000-0000-00000C0C0000}"/>
    <cellStyle name="40% - Акцент3 27 4 2" xfId="8240" xr:uid="{68513D86-7012-4DCF-9620-AEF6BF45174F}"/>
    <cellStyle name="40% - Акцент3 27 5" xfId="6272" xr:uid="{C6770863-1213-4FE0-9628-577D0CA9C3D9}"/>
    <cellStyle name="40% - Акцент3 28" xfId="664" xr:uid="{00000000-0005-0000-0000-00000D0C0000}"/>
    <cellStyle name="40% - Акцент3 28 2" xfId="2788" xr:uid="{00000000-0005-0000-0000-00000E0C0000}"/>
    <cellStyle name="40% - Акцент3 28 2 2" xfId="3813" xr:uid="{00000000-0005-0000-0000-00000F0C0000}"/>
    <cellStyle name="40% - Акцент3 28 2 2 2" xfId="5781" xr:uid="{00000000-0005-0000-0000-0000100C0000}"/>
    <cellStyle name="40% - Акцент3 28 2 2 2 2" xfId="9717" xr:uid="{B9A46E81-52A9-4833-8B08-B2F9F13B9285}"/>
    <cellStyle name="40% - Акцент3 28 2 2 3" xfId="7749" xr:uid="{CD27A832-57E3-4196-8E79-05B7F2697036}"/>
    <cellStyle name="40% - Акцент3 28 2 3" xfId="4797" xr:uid="{00000000-0005-0000-0000-0000110C0000}"/>
    <cellStyle name="40% - Акцент3 28 2 3 2" xfId="8733" xr:uid="{933EB00F-7991-48CA-9334-4AFD80136BF0}"/>
    <cellStyle name="40% - Акцент3 28 2 4" xfId="6765" xr:uid="{A4CA4A8C-0742-4B76-9ED4-3A3FAAE27AC5}"/>
    <cellStyle name="40% - Акцент3 28 3" xfId="3321" xr:uid="{00000000-0005-0000-0000-0000120C0000}"/>
    <cellStyle name="40% - Акцент3 28 3 2" xfId="5289" xr:uid="{00000000-0005-0000-0000-0000130C0000}"/>
    <cellStyle name="40% - Акцент3 28 3 2 2" xfId="9225" xr:uid="{B537E5AC-751E-4510-A41C-90B3CD0D38F2}"/>
    <cellStyle name="40% - Акцент3 28 3 3" xfId="7257" xr:uid="{F293DB52-2D5F-4BD0-9EB4-8675C7C637D1}"/>
    <cellStyle name="40% - Акцент3 28 4" xfId="4305" xr:uid="{00000000-0005-0000-0000-0000140C0000}"/>
    <cellStyle name="40% - Акцент3 28 4 2" xfId="8241" xr:uid="{DA803773-959C-40B2-B412-33237A5ECE0F}"/>
    <cellStyle name="40% - Акцент3 28 5" xfId="6273" xr:uid="{ECFF266D-378F-4FEA-BB28-358480D6DF41}"/>
    <cellStyle name="40% - Акцент3 29" xfId="665" xr:uid="{00000000-0005-0000-0000-0000150C0000}"/>
    <cellStyle name="40% - Акцент3 29 2" xfId="2789" xr:uid="{00000000-0005-0000-0000-0000160C0000}"/>
    <cellStyle name="40% - Акцент3 29 2 2" xfId="3814" xr:uid="{00000000-0005-0000-0000-0000170C0000}"/>
    <cellStyle name="40% - Акцент3 29 2 2 2" xfId="5782" xr:uid="{00000000-0005-0000-0000-0000180C0000}"/>
    <cellStyle name="40% - Акцент3 29 2 2 2 2" xfId="9718" xr:uid="{45E7A739-EDBE-4B66-B126-416508449FFD}"/>
    <cellStyle name="40% - Акцент3 29 2 2 3" xfId="7750" xr:uid="{9F7126AF-522F-4FC9-8B1C-90E2D7117079}"/>
    <cellStyle name="40% - Акцент3 29 2 3" xfId="4798" xr:uid="{00000000-0005-0000-0000-0000190C0000}"/>
    <cellStyle name="40% - Акцент3 29 2 3 2" xfId="8734" xr:uid="{71D50D59-CA56-48E7-B7F5-D5403D97EBD0}"/>
    <cellStyle name="40% - Акцент3 29 2 4" xfId="6766" xr:uid="{C7BD0F2D-D5B9-426B-BECC-0EC76B92B57F}"/>
    <cellStyle name="40% - Акцент3 29 3" xfId="3322" xr:uid="{00000000-0005-0000-0000-00001A0C0000}"/>
    <cellStyle name="40% - Акцент3 29 3 2" xfId="5290" xr:uid="{00000000-0005-0000-0000-00001B0C0000}"/>
    <cellStyle name="40% - Акцент3 29 3 2 2" xfId="9226" xr:uid="{1318978E-5C7F-47A4-8C4E-AE71DB1AF198}"/>
    <cellStyle name="40% - Акцент3 29 3 3" xfId="7258" xr:uid="{47402BE1-481B-46D7-9195-C81B77DAF9A9}"/>
    <cellStyle name="40% - Акцент3 29 4" xfId="4306" xr:uid="{00000000-0005-0000-0000-00001C0C0000}"/>
    <cellStyle name="40% - Акцент3 29 4 2" xfId="8242" xr:uid="{93414169-5E24-4260-A626-09EB8FABE738}"/>
    <cellStyle name="40% - Акцент3 29 5" xfId="6274" xr:uid="{7C9DA4C5-2E44-4844-9D73-E575AA0C6C76}"/>
    <cellStyle name="40% - Акцент3 3" xfId="666" xr:uid="{00000000-0005-0000-0000-00001D0C0000}"/>
    <cellStyle name="40% — акцент3 3" xfId="667" xr:uid="{00000000-0005-0000-0000-00001E0C0000}"/>
    <cellStyle name="40% - Акцент3 3_Приложение 1" xfId="668" xr:uid="{00000000-0005-0000-0000-00001F0C0000}"/>
    <cellStyle name="40% — акцент3 3_Приложение 1" xfId="669" xr:uid="{00000000-0005-0000-0000-0000200C0000}"/>
    <cellStyle name="40% - Акцент3 3_Приложение 1_1" xfId="670" xr:uid="{00000000-0005-0000-0000-0000210C0000}"/>
    <cellStyle name="40% — акцент3 3_Приложение 2" xfId="671" xr:uid="{00000000-0005-0000-0000-0000220C0000}"/>
    <cellStyle name="40% - Акцент3 3_Приложение 2_1" xfId="672" xr:uid="{00000000-0005-0000-0000-0000230C0000}"/>
    <cellStyle name="40% — акцент3 3_Стоимость" xfId="673" xr:uid="{00000000-0005-0000-0000-0000240C0000}"/>
    <cellStyle name="40% - Акцент3 3_Стоимость_1" xfId="674" xr:uid="{00000000-0005-0000-0000-0000250C0000}"/>
    <cellStyle name="40% — акцент3 3_Стоимость_1" xfId="675" xr:uid="{00000000-0005-0000-0000-0000260C0000}"/>
    <cellStyle name="40% - Акцент3 3_Стоимость_Стоимость" xfId="676" xr:uid="{00000000-0005-0000-0000-0000270C0000}"/>
    <cellStyle name="40% — акцент3 3_Стоимость_Стоимость" xfId="677" xr:uid="{00000000-0005-0000-0000-0000280C0000}"/>
    <cellStyle name="40% - Акцент3 30" xfId="678" xr:uid="{00000000-0005-0000-0000-0000290C0000}"/>
    <cellStyle name="40% - Акцент3 30 2" xfId="2790" xr:uid="{00000000-0005-0000-0000-00002A0C0000}"/>
    <cellStyle name="40% - Акцент3 30 2 2" xfId="3815" xr:uid="{00000000-0005-0000-0000-00002B0C0000}"/>
    <cellStyle name="40% - Акцент3 30 2 2 2" xfId="5783" xr:uid="{00000000-0005-0000-0000-00002C0C0000}"/>
    <cellStyle name="40% - Акцент3 30 2 2 2 2" xfId="9719" xr:uid="{283E151C-C665-421C-B609-28CA0B9A14DC}"/>
    <cellStyle name="40% - Акцент3 30 2 2 3" xfId="7751" xr:uid="{490C259A-6BAC-4A3E-86BB-A3E6CF0FB330}"/>
    <cellStyle name="40% - Акцент3 30 2 3" xfId="4799" xr:uid="{00000000-0005-0000-0000-00002D0C0000}"/>
    <cellStyle name="40% - Акцент3 30 2 3 2" xfId="8735" xr:uid="{E80A1941-188F-4B95-BC16-C185062D17D8}"/>
    <cellStyle name="40% - Акцент3 30 2 4" xfId="6767" xr:uid="{E128AA2F-56A2-4841-B2A0-0EAB27BFF607}"/>
    <cellStyle name="40% - Акцент3 30 3" xfId="3323" xr:uid="{00000000-0005-0000-0000-00002E0C0000}"/>
    <cellStyle name="40% - Акцент3 30 3 2" xfId="5291" xr:uid="{00000000-0005-0000-0000-00002F0C0000}"/>
    <cellStyle name="40% - Акцент3 30 3 2 2" xfId="9227" xr:uid="{22B07D01-35C8-42BB-9830-E0516D79DE5E}"/>
    <cellStyle name="40% - Акцент3 30 3 3" xfId="7259" xr:uid="{8F4BD0F8-3C74-4B0A-B8B4-A5BB6A0217AC}"/>
    <cellStyle name="40% - Акцент3 30 4" xfId="4307" xr:uid="{00000000-0005-0000-0000-0000300C0000}"/>
    <cellStyle name="40% - Акцент3 30 4 2" xfId="8243" xr:uid="{CE900EB0-4DA8-4E96-B777-671FD3CD4278}"/>
    <cellStyle name="40% - Акцент3 30 5" xfId="6275" xr:uid="{B4190828-86B7-46D6-A5AB-C8274E587C23}"/>
    <cellStyle name="40% - Акцент3 31" xfId="679" xr:uid="{00000000-0005-0000-0000-0000310C0000}"/>
    <cellStyle name="40% - Акцент3 31 2" xfId="2791" xr:uid="{00000000-0005-0000-0000-0000320C0000}"/>
    <cellStyle name="40% - Акцент3 31 2 2" xfId="3816" xr:uid="{00000000-0005-0000-0000-0000330C0000}"/>
    <cellStyle name="40% - Акцент3 31 2 2 2" xfId="5784" xr:uid="{00000000-0005-0000-0000-0000340C0000}"/>
    <cellStyle name="40% - Акцент3 31 2 2 2 2" xfId="9720" xr:uid="{E6CF882E-3E97-4280-A1F1-7A7013755D0D}"/>
    <cellStyle name="40% - Акцент3 31 2 2 3" xfId="7752" xr:uid="{7E08EBAF-80F9-4DB9-978B-8A536F2D15F5}"/>
    <cellStyle name="40% - Акцент3 31 2 3" xfId="4800" xr:uid="{00000000-0005-0000-0000-0000350C0000}"/>
    <cellStyle name="40% - Акцент3 31 2 3 2" xfId="8736" xr:uid="{9CE9D9C2-3F99-49E0-8CE4-B64DD2D09978}"/>
    <cellStyle name="40% - Акцент3 31 2 4" xfId="6768" xr:uid="{E3836EE6-FAA5-46A9-906B-2496C3C6AE51}"/>
    <cellStyle name="40% - Акцент3 31 3" xfId="3324" xr:uid="{00000000-0005-0000-0000-0000360C0000}"/>
    <cellStyle name="40% - Акцент3 31 3 2" xfId="5292" xr:uid="{00000000-0005-0000-0000-0000370C0000}"/>
    <cellStyle name="40% - Акцент3 31 3 2 2" xfId="9228" xr:uid="{6DCD7C5D-90E7-4F08-98DA-655F64483714}"/>
    <cellStyle name="40% - Акцент3 31 3 3" xfId="7260" xr:uid="{860B1824-86A7-4D61-A178-D5A6877F2B17}"/>
    <cellStyle name="40% - Акцент3 31 4" xfId="4308" xr:uid="{00000000-0005-0000-0000-0000380C0000}"/>
    <cellStyle name="40% - Акцент3 31 4 2" xfId="8244" xr:uid="{2F4AEA8D-B0AC-4C31-ACC7-0957065F0295}"/>
    <cellStyle name="40% - Акцент3 31 5" xfId="6276" xr:uid="{913BBE99-EB18-4F65-B509-830A26AEE15D}"/>
    <cellStyle name="40% - Акцент3 32" xfId="680" xr:uid="{00000000-0005-0000-0000-0000390C0000}"/>
    <cellStyle name="40% - Акцент3 32 2" xfId="2792" xr:uid="{00000000-0005-0000-0000-00003A0C0000}"/>
    <cellStyle name="40% - Акцент3 32 2 2" xfId="3817" xr:uid="{00000000-0005-0000-0000-00003B0C0000}"/>
    <cellStyle name="40% - Акцент3 32 2 2 2" xfId="5785" xr:uid="{00000000-0005-0000-0000-00003C0C0000}"/>
    <cellStyle name="40% - Акцент3 32 2 2 2 2" xfId="9721" xr:uid="{2914953C-7C95-4A6A-B7C8-DFAEA5914A20}"/>
    <cellStyle name="40% - Акцент3 32 2 2 3" xfId="7753" xr:uid="{1E46F14D-ED83-43DA-AE46-FE9B696356B6}"/>
    <cellStyle name="40% - Акцент3 32 2 3" xfId="4801" xr:uid="{00000000-0005-0000-0000-00003D0C0000}"/>
    <cellStyle name="40% - Акцент3 32 2 3 2" xfId="8737" xr:uid="{A8BD6DA7-1C80-4DCA-8872-03BB902EE58C}"/>
    <cellStyle name="40% - Акцент3 32 2 4" xfId="6769" xr:uid="{9CEF8DC9-D856-4694-BFC3-C34E5C9ABDB1}"/>
    <cellStyle name="40% - Акцент3 32 3" xfId="3325" xr:uid="{00000000-0005-0000-0000-00003E0C0000}"/>
    <cellStyle name="40% - Акцент3 32 3 2" xfId="5293" xr:uid="{00000000-0005-0000-0000-00003F0C0000}"/>
    <cellStyle name="40% - Акцент3 32 3 2 2" xfId="9229" xr:uid="{23BB233B-F5BF-47C9-AE80-8E3852FFE0E9}"/>
    <cellStyle name="40% - Акцент3 32 3 3" xfId="7261" xr:uid="{BCCD9732-BE85-4C6E-9B36-B941AC0D9B8B}"/>
    <cellStyle name="40% - Акцент3 32 4" xfId="4309" xr:uid="{00000000-0005-0000-0000-0000400C0000}"/>
    <cellStyle name="40% - Акцент3 32 4 2" xfId="8245" xr:uid="{784AA9ED-36DB-4FF3-84EF-5250A6543A13}"/>
    <cellStyle name="40% - Акцент3 32 5" xfId="6277" xr:uid="{2BAFB6A2-8957-4C37-9D9F-7EA961989480}"/>
    <cellStyle name="40% - Акцент3 33" xfId="681" xr:uid="{00000000-0005-0000-0000-0000410C0000}"/>
    <cellStyle name="40% - Акцент3 33 2" xfId="2793" xr:uid="{00000000-0005-0000-0000-0000420C0000}"/>
    <cellStyle name="40% - Акцент3 33 2 2" xfId="3818" xr:uid="{00000000-0005-0000-0000-0000430C0000}"/>
    <cellStyle name="40% - Акцент3 33 2 2 2" xfId="5786" xr:uid="{00000000-0005-0000-0000-0000440C0000}"/>
    <cellStyle name="40% - Акцент3 33 2 2 2 2" xfId="9722" xr:uid="{C71D9AE9-F228-4B65-B892-2CB88C2F6CE1}"/>
    <cellStyle name="40% - Акцент3 33 2 2 3" xfId="7754" xr:uid="{FCA4F3CA-C650-42DA-890E-19961669A87B}"/>
    <cellStyle name="40% - Акцент3 33 2 3" xfId="4802" xr:uid="{00000000-0005-0000-0000-0000450C0000}"/>
    <cellStyle name="40% - Акцент3 33 2 3 2" xfId="8738" xr:uid="{3FCA50FB-586D-459D-AE5A-497747A6DED1}"/>
    <cellStyle name="40% - Акцент3 33 2 4" xfId="6770" xr:uid="{F5ADF317-59E0-4073-AE71-CF3CB4BDA4E3}"/>
    <cellStyle name="40% - Акцент3 33 3" xfId="3326" xr:uid="{00000000-0005-0000-0000-0000460C0000}"/>
    <cellStyle name="40% - Акцент3 33 3 2" xfId="5294" xr:uid="{00000000-0005-0000-0000-0000470C0000}"/>
    <cellStyle name="40% - Акцент3 33 3 2 2" xfId="9230" xr:uid="{BAEBAC46-E714-4A9F-B91A-C77CF8985D86}"/>
    <cellStyle name="40% - Акцент3 33 3 3" xfId="7262" xr:uid="{0B6E14A7-9BD4-41E2-B01F-1D21CA642A38}"/>
    <cellStyle name="40% - Акцент3 33 4" xfId="4310" xr:uid="{00000000-0005-0000-0000-0000480C0000}"/>
    <cellStyle name="40% - Акцент3 33 4 2" xfId="8246" xr:uid="{C867E806-AF40-4C75-B43F-83FE5C69CB27}"/>
    <cellStyle name="40% - Акцент3 33 5" xfId="6278" xr:uid="{E3FA53C0-504D-49F6-A1C7-7FE4AC6DC8C4}"/>
    <cellStyle name="40% - Акцент3 34" xfId="682" xr:uid="{00000000-0005-0000-0000-0000490C0000}"/>
    <cellStyle name="40% - Акцент3 34 2" xfId="2794" xr:uid="{00000000-0005-0000-0000-00004A0C0000}"/>
    <cellStyle name="40% - Акцент3 34 2 2" xfId="3819" xr:uid="{00000000-0005-0000-0000-00004B0C0000}"/>
    <cellStyle name="40% - Акцент3 34 2 2 2" xfId="5787" xr:uid="{00000000-0005-0000-0000-00004C0C0000}"/>
    <cellStyle name="40% - Акцент3 34 2 2 2 2" xfId="9723" xr:uid="{820B949E-3D34-4C7A-8199-D6D03B78FE30}"/>
    <cellStyle name="40% - Акцент3 34 2 2 3" xfId="7755" xr:uid="{7F0C18A1-2E6F-45D9-823F-A532CB330DA1}"/>
    <cellStyle name="40% - Акцент3 34 2 3" xfId="4803" xr:uid="{00000000-0005-0000-0000-00004D0C0000}"/>
    <cellStyle name="40% - Акцент3 34 2 3 2" xfId="8739" xr:uid="{65FFC073-8F24-437F-81FC-ED51281AD6B9}"/>
    <cellStyle name="40% - Акцент3 34 2 4" xfId="6771" xr:uid="{66348B89-D5C1-4884-856A-C1C3B5C017BE}"/>
    <cellStyle name="40% - Акцент3 34 3" xfId="3327" xr:uid="{00000000-0005-0000-0000-00004E0C0000}"/>
    <cellStyle name="40% - Акцент3 34 3 2" xfId="5295" xr:uid="{00000000-0005-0000-0000-00004F0C0000}"/>
    <cellStyle name="40% - Акцент3 34 3 2 2" xfId="9231" xr:uid="{AC36C8F7-C244-4DC0-8FA3-ED312FFCEF03}"/>
    <cellStyle name="40% - Акцент3 34 3 3" xfId="7263" xr:uid="{2353AF2D-50CF-4180-8881-9AE541CD1D28}"/>
    <cellStyle name="40% - Акцент3 34 4" xfId="4311" xr:uid="{00000000-0005-0000-0000-0000500C0000}"/>
    <cellStyle name="40% - Акцент3 34 4 2" xfId="8247" xr:uid="{92A6CBAB-5A78-455D-A358-48CD0D177ADE}"/>
    <cellStyle name="40% - Акцент3 34 5" xfId="6279" xr:uid="{939A10E8-EFF9-4B5B-82B7-835391ADECA8}"/>
    <cellStyle name="40% - Акцент3 35" xfId="683" xr:uid="{00000000-0005-0000-0000-0000510C0000}"/>
    <cellStyle name="40% - Акцент3 35 2" xfId="2795" xr:uid="{00000000-0005-0000-0000-0000520C0000}"/>
    <cellStyle name="40% - Акцент3 35 2 2" xfId="3820" xr:uid="{00000000-0005-0000-0000-0000530C0000}"/>
    <cellStyle name="40% - Акцент3 35 2 2 2" xfId="5788" xr:uid="{00000000-0005-0000-0000-0000540C0000}"/>
    <cellStyle name="40% - Акцент3 35 2 2 2 2" xfId="9724" xr:uid="{E546CBAD-99F5-4AAD-AA51-E17345B5482F}"/>
    <cellStyle name="40% - Акцент3 35 2 2 3" xfId="7756" xr:uid="{11C90911-8427-4E11-AB2A-892D71DE2D19}"/>
    <cellStyle name="40% - Акцент3 35 2 3" xfId="4804" xr:uid="{00000000-0005-0000-0000-0000550C0000}"/>
    <cellStyle name="40% - Акцент3 35 2 3 2" xfId="8740" xr:uid="{EFEBF3FA-CD7B-4708-BBA4-03347A093F5E}"/>
    <cellStyle name="40% - Акцент3 35 2 4" xfId="6772" xr:uid="{3C9A6D26-4BD1-4CBF-A1D9-3E61B4607772}"/>
    <cellStyle name="40% - Акцент3 35 3" xfId="3328" xr:uid="{00000000-0005-0000-0000-0000560C0000}"/>
    <cellStyle name="40% - Акцент3 35 3 2" xfId="5296" xr:uid="{00000000-0005-0000-0000-0000570C0000}"/>
    <cellStyle name="40% - Акцент3 35 3 2 2" xfId="9232" xr:uid="{1CDCB631-4A03-4D5C-BED3-3E23D8C4F7A4}"/>
    <cellStyle name="40% - Акцент3 35 3 3" xfId="7264" xr:uid="{F090E054-362E-431F-82ED-136DAF6A99FC}"/>
    <cellStyle name="40% - Акцент3 35 4" xfId="4312" xr:uid="{00000000-0005-0000-0000-0000580C0000}"/>
    <cellStyle name="40% - Акцент3 35 4 2" xfId="8248" xr:uid="{C043947D-993A-4F8A-B1A6-B8535822C9C5}"/>
    <cellStyle name="40% - Акцент3 35 5" xfId="6280" xr:uid="{78E8E2C4-70B6-4F2D-B351-1BCCF588B8C6}"/>
    <cellStyle name="40% - Акцент3 36" xfId="684" xr:uid="{00000000-0005-0000-0000-0000590C0000}"/>
    <cellStyle name="40% - Акцент3 36 2" xfId="2796" xr:uid="{00000000-0005-0000-0000-00005A0C0000}"/>
    <cellStyle name="40% - Акцент3 36 2 2" xfId="3821" xr:uid="{00000000-0005-0000-0000-00005B0C0000}"/>
    <cellStyle name="40% - Акцент3 36 2 2 2" xfId="5789" xr:uid="{00000000-0005-0000-0000-00005C0C0000}"/>
    <cellStyle name="40% - Акцент3 36 2 2 2 2" xfId="9725" xr:uid="{70E28C63-49D0-41DC-B416-375A1F5FF7D6}"/>
    <cellStyle name="40% - Акцент3 36 2 2 3" xfId="7757" xr:uid="{A0334CFC-ADC0-4ACB-82B3-D927D1F19099}"/>
    <cellStyle name="40% - Акцент3 36 2 3" xfId="4805" xr:uid="{00000000-0005-0000-0000-00005D0C0000}"/>
    <cellStyle name="40% - Акцент3 36 2 3 2" xfId="8741" xr:uid="{06378A6B-6FBE-4908-8B82-816517D574B1}"/>
    <cellStyle name="40% - Акцент3 36 2 4" xfId="6773" xr:uid="{C7F795DA-2076-49BB-AB21-E51ADE7AB452}"/>
    <cellStyle name="40% - Акцент3 36 3" xfId="3329" xr:uid="{00000000-0005-0000-0000-00005E0C0000}"/>
    <cellStyle name="40% - Акцент3 36 3 2" xfId="5297" xr:uid="{00000000-0005-0000-0000-00005F0C0000}"/>
    <cellStyle name="40% - Акцент3 36 3 2 2" xfId="9233" xr:uid="{0303870F-D099-4E70-8DC1-82355ACD81A2}"/>
    <cellStyle name="40% - Акцент3 36 3 3" xfId="7265" xr:uid="{64D89A02-C6EB-4594-9913-8FCC5CD6D2DD}"/>
    <cellStyle name="40% - Акцент3 36 4" xfId="4313" xr:uid="{00000000-0005-0000-0000-0000600C0000}"/>
    <cellStyle name="40% - Акцент3 36 4 2" xfId="8249" xr:uid="{80E5C706-DB88-4A7C-83A6-9C6D0F43A2E9}"/>
    <cellStyle name="40% - Акцент3 36 5" xfId="6281" xr:uid="{488B8510-1BF7-4677-A0EF-A93535097A71}"/>
    <cellStyle name="40% - Акцент3 37" xfId="685" xr:uid="{00000000-0005-0000-0000-0000610C0000}"/>
    <cellStyle name="40% - Акцент3 37 2" xfId="2797" xr:uid="{00000000-0005-0000-0000-0000620C0000}"/>
    <cellStyle name="40% - Акцент3 37 2 2" xfId="3822" xr:uid="{00000000-0005-0000-0000-0000630C0000}"/>
    <cellStyle name="40% - Акцент3 37 2 2 2" xfId="5790" xr:uid="{00000000-0005-0000-0000-0000640C0000}"/>
    <cellStyle name="40% - Акцент3 37 2 2 2 2" xfId="9726" xr:uid="{3445A90C-580B-415B-815B-FDB91CA24CEC}"/>
    <cellStyle name="40% - Акцент3 37 2 2 3" xfId="7758" xr:uid="{3984E54B-A852-420A-8FB6-4AEA0101CD0D}"/>
    <cellStyle name="40% - Акцент3 37 2 3" xfId="4806" xr:uid="{00000000-0005-0000-0000-0000650C0000}"/>
    <cellStyle name="40% - Акцент3 37 2 3 2" xfId="8742" xr:uid="{E57106E6-0609-49A0-B51D-E8D5EDD810FB}"/>
    <cellStyle name="40% - Акцент3 37 2 4" xfId="6774" xr:uid="{51C42CD8-E7AB-4212-BAEE-B1ED548C976A}"/>
    <cellStyle name="40% - Акцент3 37 3" xfId="3330" xr:uid="{00000000-0005-0000-0000-0000660C0000}"/>
    <cellStyle name="40% - Акцент3 37 3 2" xfId="5298" xr:uid="{00000000-0005-0000-0000-0000670C0000}"/>
    <cellStyle name="40% - Акцент3 37 3 2 2" xfId="9234" xr:uid="{EB13F3B4-6664-460B-BD59-69C81FA8B973}"/>
    <cellStyle name="40% - Акцент3 37 3 3" xfId="7266" xr:uid="{143D9222-4F5B-4836-94F0-6759C03A0723}"/>
    <cellStyle name="40% - Акцент3 37 4" xfId="4314" xr:uid="{00000000-0005-0000-0000-0000680C0000}"/>
    <cellStyle name="40% - Акцент3 37 4 2" xfId="8250" xr:uid="{0540F9DD-A37B-4743-9C26-4C490FB85F37}"/>
    <cellStyle name="40% - Акцент3 37 5" xfId="6282" xr:uid="{EFA0DBDF-42D3-4221-B154-1D0455AD572E}"/>
    <cellStyle name="40% - Акцент3 38" xfId="686" xr:uid="{00000000-0005-0000-0000-0000690C0000}"/>
    <cellStyle name="40% - Акцент3 38 2" xfId="2798" xr:uid="{00000000-0005-0000-0000-00006A0C0000}"/>
    <cellStyle name="40% - Акцент3 38 2 2" xfId="3823" xr:uid="{00000000-0005-0000-0000-00006B0C0000}"/>
    <cellStyle name="40% - Акцент3 38 2 2 2" xfId="5791" xr:uid="{00000000-0005-0000-0000-00006C0C0000}"/>
    <cellStyle name="40% - Акцент3 38 2 2 2 2" xfId="9727" xr:uid="{490A853E-7AB6-48D8-BABA-49F07979E331}"/>
    <cellStyle name="40% - Акцент3 38 2 2 3" xfId="7759" xr:uid="{595FC6A2-BDED-4755-9227-DA7E0D261A87}"/>
    <cellStyle name="40% - Акцент3 38 2 3" xfId="4807" xr:uid="{00000000-0005-0000-0000-00006D0C0000}"/>
    <cellStyle name="40% - Акцент3 38 2 3 2" xfId="8743" xr:uid="{03F22A4D-6319-4076-ADE1-B7E4314EA693}"/>
    <cellStyle name="40% - Акцент3 38 2 4" xfId="6775" xr:uid="{3C39009A-4E39-4017-9DA5-2C890C4D0A31}"/>
    <cellStyle name="40% - Акцент3 38 3" xfId="3331" xr:uid="{00000000-0005-0000-0000-00006E0C0000}"/>
    <cellStyle name="40% - Акцент3 38 3 2" xfId="5299" xr:uid="{00000000-0005-0000-0000-00006F0C0000}"/>
    <cellStyle name="40% - Акцент3 38 3 2 2" xfId="9235" xr:uid="{246B3123-2F03-4453-84EC-A7A9313C5A35}"/>
    <cellStyle name="40% - Акцент3 38 3 3" xfId="7267" xr:uid="{30F1A0D2-7677-4174-9EAB-1F392EA9C901}"/>
    <cellStyle name="40% - Акцент3 38 4" xfId="4315" xr:uid="{00000000-0005-0000-0000-0000700C0000}"/>
    <cellStyle name="40% - Акцент3 38 4 2" xfId="8251" xr:uid="{0D7F6934-B870-449C-A52C-89683A6F6D6A}"/>
    <cellStyle name="40% - Акцент3 38 5" xfId="6283" xr:uid="{00EE913A-8A80-4167-879C-15D84A9AB838}"/>
    <cellStyle name="40% - Акцент3 39" xfId="687" xr:uid="{00000000-0005-0000-0000-0000710C0000}"/>
    <cellStyle name="40% - Акцент3 39 2" xfId="2799" xr:uid="{00000000-0005-0000-0000-0000720C0000}"/>
    <cellStyle name="40% - Акцент3 39 2 2" xfId="3824" xr:uid="{00000000-0005-0000-0000-0000730C0000}"/>
    <cellStyle name="40% - Акцент3 39 2 2 2" xfId="5792" xr:uid="{00000000-0005-0000-0000-0000740C0000}"/>
    <cellStyle name="40% - Акцент3 39 2 2 2 2" xfId="9728" xr:uid="{632C0CB5-8AB4-4FAF-9608-E72B22A4114D}"/>
    <cellStyle name="40% - Акцент3 39 2 2 3" xfId="7760" xr:uid="{E9738F26-BD61-4D3E-B7FF-7D1417A25B97}"/>
    <cellStyle name="40% - Акцент3 39 2 3" xfId="4808" xr:uid="{00000000-0005-0000-0000-0000750C0000}"/>
    <cellStyle name="40% - Акцент3 39 2 3 2" xfId="8744" xr:uid="{493F7710-75DD-4C33-B9D7-BEC8D5D3F97C}"/>
    <cellStyle name="40% - Акцент3 39 2 4" xfId="6776" xr:uid="{C399D16B-3446-4F6E-A35F-BD95F5A22C5A}"/>
    <cellStyle name="40% - Акцент3 39 3" xfId="3332" xr:uid="{00000000-0005-0000-0000-0000760C0000}"/>
    <cellStyle name="40% - Акцент3 39 3 2" xfId="5300" xr:uid="{00000000-0005-0000-0000-0000770C0000}"/>
    <cellStyle name="40% - Акцент3 39 3 2 2" xfId="9236" xr:uid="{61EE2307-4957-4636-BF30-F20E3F08ED32}"/>
    <cellStyle name="40% - Акцент3 39 3 3" xfId="7268" xr:uid="{D20F50A8-6738-48D5-BFDE-E956EC247E77}"/>
    <cellStyle name="40% - Акцент3 39 4" xfId="4316" xr:uid="{00000000-0005-0000-0000-0000780C0000}"/>
    <cellStyle name="40% - Акцент3 39 4 2" xfId="8252" xr:uid="{81028471-7C8F-41FD-A95A-6FC7F8A1BD3A}"/>
    <cellStyle name="40% - Акцент3 39 5" xfId="6284" xr:uid="{8260316A-E5AD-44CB-9771-708C5B06438B}"/>
    <cellStyle name="40% - Акцент3 4" xfId="688" xr:uid="{00000000-0005-0000-0000-0000790C0000}"/>
    <cellStyle name="40% — акцент3 4" xfId="689" xr:uid="{00000000-0005-0000-0000-00007A0C0000}"/>
    <cellStyle name="40% - Акцент3 4_Приложение 1" xfId="690" xr:uid="{00000000-0005-0000-0000-00007B0C0000}"/>
    <cellStyle name="40% — акцент3 4_Приложение 1" xfId="691" xr:uid="{00000000-0005-0000-0000-00007C0C0000}"/>
    <cellStyle name="40% - Акцент3 4_Приложение 1_1" xfId="692" xr:uid="{00000000-0005-0000-0000-00007D0C0000}"/>
    <cellStyle name="40% — акцент3 4_Приложение 2" xfId="693" xr:uid="{00000000-0005-0000-0000-00007E0C0000}"/>
    <cellStyle name="40% - Акцент3 4_Приложение 2_1" xfId="694" xr:uid="{00000000-0005-0000-0000-00007F0C0000}"/>
    <cellStyle name="40% — акцент3 4_Стоимость" xfId="695" xr:uid="{00000000-0005-0000-0000-0000800C0000}"/>
    <cellStyle name="40% - Акцент3 4_Стоимость_1" xfId="696" xr:uid="{00000000-0005-0000-0000-0000810C0000}"/>
    <cellStyle name="40% — акцент3 4_Стоимость_1" xfId="697" xr:uid="{00000000-0005-0000-0000-0000820C0000}"/>
    <cellStyle name="40% - Акцент3 4_Стоимость_Стоимость" xfId="698" xr:uid="{00000000-0005-0000-0000-0000830C0000}"/>
    <cellStyle name="40% — акцент3 4_Стоимость_Стоимость" xfId="699" xr:uid="{00000000-0005-0000-0000-0000840C0000}"/>
    <cellStyle name="40% - Акцент3 40" xfId="700" xr:uid="{00000000-0005-0000-0000-0000850C0000}"/>
    <cellStyle name="40% - Акцент3 40 2" xfId="2800" xr:uid="{00000000-0005-0000-0000-0000860C0000}"/>
    <cellStyle name="40% - Акцент3 40 2 2" xfId="3825" xr:uid="{00000000-0005-0000-0000-0000870C0000}"/>
    <cellStyle name="40% - Акцент3 40 2 2 2" xfId="5793" xr:uid="{00000000-0005-0000-0000-0000880C0000}"/>
    <cellStyle name="40% - Акцент3 40 2 2 2 2" xfId="9729" xr:uid="{390B5E95-71C7-40EF-A9F9-51EA35FA666D}"/>
    <cellStyle name="40% - Акцент3 40 2 2 3" xfId="7761" xr:uid="{CCD2321F-90F9-4F9A-8FDB-1AB8E7EB0FD4}"/>
    <cellStyle name="40% - Акцент3 40 2 3" xfId="4809" xr:uid="{00000000-0005-0000-0000-0000890C0000}"/>
    <cellStyle name="40% - Акцент3 40 2 3 2" xfId="8745" xr:uid="{9E1375F2-891D-4D46-B4A6-2EA8F7B078C8}"/>
    <cellStyle name="40% - Акцент3 40 2 4" xfId="6777" xr:uid="{E4FC3C2E-84CC-4C5B-BC84-DE4755DB848A}"/>
    <cellStyle name="40% - Акцент3 40 3" xfId="3333" xr:uid="{00000000-0005-0000-0000-00008A0C0000}"/>
    <cellStyle name="40% - Акцент3 40 3 2" xfId="5301" xr:uid="{00000000-0005-0000-0000-00008B0C0000}"/>
    <cellStyle name="40% - Акцент3 40 3 2 2" xfId="9237" xr:uid="{65E3EAF6-5B4A-4773-BC10-AA94E9235102}"/>
    <cellStyle name="40% - Акцент3 40 3 3" xfId="7269" xr:uid="{BFFC31C2-41BE-49F6-B6CB-94501828B724}"/>
    <cellStyle name="40% - Акцент3 40 4" xfId="4317" xr:uid="{00000000-0005-0000-0000-00008C0C0000}"/>
    <cellStyle name="40% - Акцент3 40 4 2" xfId="8253" xr:uid="{02F0BE09-09B9-460D-A0DD-69655006BD4E}"/>
    <cellStyle name="40% - Акцент3 40 5" xfId="6285" xr:uid="{1E716217-AD50-4531-83F8-281588DEAEAF}"/>
    <cellStyle name="40% - Акцент3 41" xfId="701" xr:uid="{00000000-0005-0000-0000-00008D0C0000}"/>
    <cellStyle name="40% - Акцент3 41 2" xfId="2801" xr:uid="{00000000-0005-0000-0000-00008E0C0000}"/>
    <cellStyle name="40% - Акцент3 41 2 2" xfId="3826" xr:uid="{00000000-0005-0000-0000-00008F0C0000}"/>
    <cellStyle name="40% - Акцент3 41 2 2 2" xfId="5794" xr:uid="{00000000-0005-0000-0000-0000900C0000}"/>
    <cellStyle name="40% - Акцент3 41 2 2 2 2" xfId="9730" xr:uid="{BF3436E9-29B3-4FE4-BDBF-729D81D0920A}"/>
    <cellStyle name="40% - Акцент3 41 2 2 3" xfId="7762" xr:uid="{EC224545-A86A-4456-BC0E-62584284C826}"/>
    <cellStyle name="40% - Акцент3 41 2 3" xfId="4810" xr:uid="{00000000-0005-0000-0000-0000910C0000}"/>
    <cellStyle name="40% - Акцент3 41 2 3 2" xfId="8746" xr:uid="{6831119C-8C8E-4B3F-86B9-7ED852E1BB77}"/>
    <cellStyle name="40% - Акцент3 41 2 4" xfId="6778" xr:uid="{C8939D2A-8F14-41C1-B7CA-ED5D37292737}"/>
    <cellStyle name="40% - Акцент3 41 3" xfId="3334" xr:uid="{00000000-0005-0000-0000-0000920C0000}"/>
    <cellStyle name="40% - Акцент3 41 3 2" xfId="5302" xr:uid="{00000000-0005-0000-0000-0000930C0000}"/>
    <cellStyle name="40% - Акцент3 41 3 2 2" xfId="9238" xr:uid="{D56E926C-5EF8-49B6-9358-7F184BA7B5C2}"/>
    <cellStyle name="40% - Акцент3 41 3 3" xfId="7270" xr:uid="{7F1BC8A9-552E-49C1-8974-5376BBAD42B9}"/>
    <cellStyle name="40% - Акцент3 41 4" xfId="4318" xr:uid="{00000000-0005-0000-0000-0000940C0000}"/>
    <cellStyle name="40% - Акцент3 41 4 2" xfId="8254" xr:uid="{70F6A3E9-65DE-423D-B3E7-0DED0DB967CA}"/>
    <cellStyle name="40% - Акцент3 41 5" xfId="6286" xr:uid="{89CD3DD5-6624-413B-A2F0-5C49E5068D59}"/>
    <cellStyle name="40% - Акцент3 42" xfId="702" xr:uid="{00000000-0005-0000-0000-0000950C0000}"/>
    <cellStyle name="40% - Акцент3 42 2" xfId="2802" xr:uid="{00000000-0005-0000-0000-0000960C0000}"/>
    <cellStyle name="40% - Акцент3 42 2 2" xfId="3827" xr:uid="{00000000-0005-0000-0000-0000970C0000}"/>
    <cellStyle name="40% - Акцент3 42 2 2 2" xfId="5795" xr:uid="{00000000-0005-0000-0000-0000980C0000}"/>
    <cellStyle name="40% - Акцент3 42 2 2 2 2" xfId="9731" xr:uid="{50FC1E5F-5E30-4E69-ABA2-3AC524AD0A7A}"/>
    <cellStyle name="40% - Акцент3 42 2 2 3" xfId="7763" xr:uid="{31592974-FCC7-4C15-85FA-179F8B258A10}"/>
    <cellStyle name="40% - Акцент3 42 2 3" xfId="4811" xr:uid="{00000000-0005-0000-0000-0000990C0000}"/>
    <cellStyle name="40% - Акцент3 42 2 3 2" xfId="8747" xr:uid="{9A4B9653-EBAB-449F-9301-7A4E8A8320FD}"/>
    <cellStyle name="40% - Акцент3 42 2 4" xfId="6779" xr:uid="{F7E77DA5-9484-4B13-B287-ED57A82DB7DB}"/>
    <cellStyle name="40% - Акцент3 42 3" xfId="3335" xr:uid="{00000000-0005-0000-0000-00009A0C0000}"/>
    <cellStyle name="40% - Акцент3 42 3 2" xfId="5303" xr:uid="{00000000-0005-0000-0000-00009B0C0000}"/>
    <cellStyle name="40% - Акцент3 42 3 2 2" xfId="9239" xr:uid="{85359E4D-69A6-4808-B67C-322BB2925631}"/>
    <cellStyle name="40% - Акцент3 42 3 3" xfId="7271" xr:uid="{E3D37327-3786-431C-8A53-3EC49D217439}"/>
    <cellStyle name="40% - Акцент3 42 4" xfId="4319" xr:uid="{00000000-0005-0000-0000-00009C0C0000}"/>
    <cellStyle name="40% - Акцент3 42 4 2" xfId="8255" xr:uid="{665ED5EE-23DE-424A-BBB2-1A486EA81E88}"/>
    <cellStyle name="40% - Акцент3 42 5" xfId="6287" xr:uid="{11497C94-B195-42D6-A298-1B10E84F5930}"/>
    <cellStyle name="40% - Акцент3 43" xfId="703" xr:uid="{00000000-0005-0000-0000-00009D0C0000}"/>
    <cellStyle name="40% - Акцент3 43 2" xfId="2803" xr:uid="{00000000-0005-0000-0000-00009E0C0000}"/>
    <cellStyle name="40% - Акцент3 43 2 2" xfId="3828" xr:uid="{00000000-0005-0000-0000-00009F0C0000}"/>
    <cellStyle name="40% - Акцент3 43 2 2 2" xfId="5796" xr:uid="{00000000-0005-0000-0000-0000A00C0000}"/>
    <cellStyle name="40% - Акцент3 43 2 2 2 2" xfId="9732" xr:uid="{B330E1C1-A1F5-4F99-A190-1D594207E406}"/>
    <cellStyle name="40% - Акцент3 43 2 2 3" xfId="7764" xr:uid="{BEC011F8-F185-4F8D-B580-E48406BCB8B8}"/>
    <cellStyle name="40% - Акцент3 43 2 3" xfId="4812" xr:uid="{00000000-0005-0000-0000-0000A10C0000}"/>
    <cellStyle name="40% - Акцент3 43 2 3 2" xfId="8748" xr:uid="{04E08AE0-17B7-4A4C-A0AE-C9402B5D9D4D}"/>
    <cellStyle name="40% - Акцент3 43 2 4" xfId="6780" xr:uid="{7A3C3131-0E19-4AA1-869C-222E2259BB28}"/>
    <cellStyle name="40% - Акцент3 43 3" xfId="3336" xr:uid="{00000000-0005-0000-0000-0000A20C0000}"/>
    <cellStyle name="40% - Акцент3 43 3 2" xfId="5304" xr:uid="{00000000-0005-0000-0000-0000A30C0000}"/>
    <cellStyle name="40% - Акцент3 43 3 2 2" xfId="9240" xr:uid="{237D7ED9-A0BA-47AE-B741-EF575B82569A}"/>
    <cellStyle name="40% - Акцент3 43 3 3" xfId="7272" xr:uid="{4B1D0DDA-F946-47D9-9202-A4CFA1302360}"/>
    <cellStyle name="40% - Акцент3 43 4" xfId="4320" xr:uid="{00000000-0005-0000-0000-0000A40C0000}"/>
    <cellStyle name="40% - Акцент3 43 4 2" xfId="8256" xr:uid="{7302D581-C72A-438E-9F31-082A574BB897}"/>
    <cellStyle name="40% - Акцент3 43 5" xfId="6288" xr:uid="{B2089F3D-B110-4C8A-8E6C-C28DE49C20C4}"/>
    <cellStyle name="40% - Акцент3 44" xfId="704" xr:uid="{00000000-0005-0000-0000-0000A50C0000}"/>
    <cellStyle name="40% - Акцент3 44 2" xfId="2804" xr:uid="{00000000-0005-0000-0000-0000A60C0000}"/>
    <cellStyle name="40% - Акцент3 44 2 2" xfId="3829" xr:uid="{00000000-0005-0000-0000-0000A70C0000}"/>
    <cellStyle name="40% - Акцент3 44 2 2 2" xfId="5797" xr:uid="{00000000-0005-0000-0000-0000A80C0000}"/>
    <cellStyle name="40% - Акцент3 44 2 2 2 2" xfId="9733" xr:uid="{F3406418-780F-44A8-AEE2-AECD6E0C4ADD}"/>
    <cellStyle name="40% - Акцент3 44 2 2 3" xfId="7765" xr:uid="{C56636E4-070B-49A6-BD8B-1CDE802EB6DE}"/>
    <cellStyle name="40% - Акцент3 44 2 3" xfId="4813" xr:uid="{00000000-0005-0000-0000-0000A90C0000}"/>
    <cellStyle name="40% - Акцент3 44 2 3 2" xfId="8749" xr:uid="{C2AD5A8D-B73C-4338-B766-4691CB452E07}"/>
    <cellStyle name="40% - Акцент3 44 2 4" xfId="6781" xr:uid="{0207EA1B-3E05-4DAF-AD13-C332951B7CBF}"/>
    <cellStyle name="40% - Акцент3 44 3" xfId="3337" xr:uid="{00000000-0005-0000-0000-0000AA0C0000}"/>
    <cellStyle name="40% - Акцент3 44 3 2" xfId="5305" xr:uid="{00000000-0005-0000-0000-0000AB0C0000}"/>
    <cellStyle name="40% - Акцент3 44 3 2 2" xfId="9241" xr:uid="{4D6E061D-BEBF-47C2-92B3-743DC553FB85}"/>
    <cellStyle name="40% - Акцент3 44 3 3" xfId="7273" xr:uid="{05E535E3-E4DD-4B86-85C9-FE68E66822CF}"/>
    <cellStyle name="40% - Акцент3 44 4" xfId="4321" xr:uid="{00000000-0005-0000-0000-0000AC0C0000}"/>
    <cellStyle name="40% - Акцент3 44 4 2" xfId="8257" xr:uid="{A25F1FB8-A287-4926-96DB-79140CDDA6A3}"/>
    <cellStyle name="40% - Акцент3 44 5" xfId="6289" xr:uid="{48B9A096-8465-4680-8E1E-C006391FC349}"/>
    <cellStyle name="40% - Акцент3 45" xfId="705" xr:uid="{00000000-0005-0000-0000-0000AD0C0000}"/>
    <cellStyle name="40% - Акцент3 45 2" xfId="2805" xr:uid="{00000000-0005-0000-0000-0000AE0C0000}"/>
    <cellStyle name="40% - Акцент3 45 2 2" xfId="3830" xr:uid="{00000000-0005-0000-0000-0000AF0C0000}"/>
    <cellStyle name="40% - Акцент3 45 2 2 2" xfId="5798" xr:uid="{00000000-0005-0000-0000-0000B00C0000}"/>
    <cellStyle name="40% - Акцент3 45 2 2 2 2" xfId="9734" xr:uid="{C08F8CC1-5FE0-475D-B56A-305220BABBFC}"/>
    <cellStyle name="40% - Акцент3 45 2 2 3" xfId="7766" xr:uid="{0B87F61E-FE89-409E-8967-F27EE0323130}"/>
    <cellStyle name="40% - Акцент3 45 2 3" xfId="4814" xr:uid="{00000000-0005-0000-0000-0000B10C0000}"/>
    <cellStyle name="40% - Акцент3 45 2 3 2" xfId="8750" xr:uid="{63E6D2BB-66A8-4CFD-ADBD-63CAC2556DE9}"/>
    <cellStyle name="40% - Акцент3 45 2 4" xfId="6782" xr:uid="{723B1262-756E-4EE0-B36D-F3801E6F5748}"/>
    <cellStyle name="40% - Акцент3 45 3" xfId="3338" xr:uid="{00000000-0005-0000-0000-0000B20C0000}"/>
    <cellStyle name="40% - Акцент3 45 3 2" xfId="5306" xr:uid="{00000000-0005-0000-0000-0000B30C0000}"/>
    <cellStyle name="40% - Акцент3 45 3 2 2" xfId="9242" xr:uid="{E6FBB811-D02B-4392-BF46-D582656E6C20}"/>
    <cellStyle name="40% - Акцент3 45 3 3" xfId="7274" xr:uid="{06E78C6E-233B-488A-B435-CB17AA12FC61}"/>
    <cellStyle name="40% - Акцент3 45 4" xfId="4322" xr:uid="{00000000-0005-0000-0000-0000B40C0000}"/>
    <cellStyle name="40% - Акцент3 45 4 2" xfId="8258" xr:uid="{507B4C67-BCD1-4241-B90B-5E573B0C8D6A}"/>
    <cellStyle name="40% - Акцент3 45 5" xfId="6290" xr:uid="{2FAD3987-8BCC-45AA-B64F-0BD317131D53}"/>
    <cellStyle name="40% - Акцент3 5" xfId="706" xr:uid="{00000000-0005-0000-0000-0000B50C0000}"/>
    <cellStyle name="40% - Акцент3 5 2" xfId="2806" xr:uid="{00000000-0005-0000-0000-0000B60C0000}"/>
    <cellStyle name="40% - Акцент3 5 2 2" xfId="3831" xr:uid="{00000000-0005-0000-0000-0000B70C0000}"/>
    <cellStyle name="40% - Акцент3 5 2 2 2" xfId="5799" xr:uid="{00000000-0005-0000-0000-0000B80C0000}"/>
    <cellStyle name="40% - Акцент3 5 2 2 2 2" xfId="9735" xr:uid="{A5661CA0-E969-4ECF-A7AC-2430C1D0D7C0}"/>
    <cellStyle name="40% - Акцент3 5 2 2 3" xfId="7767" xr:uid="{F8246538-A291-4C9F-842E-7B438D5C221A}"/>
    <cellStyle name="40% - Акцент3 5 2 3" xfId="4815" xr:uid="{00000000-0005-0000-0000-0000B90C0000}"/>
    <cellStyle name="40% - Акцент3 5 2 3 2" xfId="8751" xr:uid="{A7F87E28-5B22-4D0C-A50B-547E31332203}"/>
    <cellStyle name="40% - Акцент3 5 2 4" xfId="6783" xr:uid="{AB83DC85-40A3-4F09-AFA9-120BDCFB675B}"/>
    <cellStyle name="40% - Акцент3 5 3" xfId="3339" xr:uid="{00000000-0005-0000-0000-0000BA0C0000}"/>
    <cellStyle name="40% - Акцент3 5 3 2" xfId="5307" xr:uid="{00000000-0005-0000-0000-0000BB0C0000}"/>
    <cellStyle name="40% - Акцент3 5 3 2 2" xfId="9243" xr:uid="{E3BE2EE9-2107-4BC9-A914-A2E3B0B4D7AF}"/>
    <cellStyle name="40% - Акцент3 5 3 3" xfId="7275" xr:uid="{54307A35-363C-492B-A0E5-945AA193E891}"/>
    <cellStyle name="40% - Акцент3 5 4" xfId="4323" xr:uid="{00000000-0005-0000-0000-0000BC0C0000}"/>
    <cellStyle name="40% - Акцент3 5 4 2" xfId="8259" xr:uid="{0DC02896-AB46-4DFD-934D-EAB0C4454265}"/>
    <cellStyle name="40% - Акцент3 5 5" xfId="6291" xr:uid="{45812AB8-3B59-4234-AF0A-A7B4EF789999}"/>
    <cellStyle name="40% - Акцент3 6" xfId="707" xr:uid="{00000000-0005-0000-0000-0000BD0C0000}"/>
    <cellStyle name="40% - Акцент3 6 2" xfId="2807" xr:uid="{00000000-0005-0000-0000-0000BE0C0000}"/>
    <cellStyle name="40% - Акцент3 6 2 2" xfId="3832" xr:uid="{00000000-0005-0000-0000-0000BF0C0000}"/>
    <cellStyle name="40% - Акцент3 6 2 2 2" xfId="5800" xr:uid="{00000000-0005-0000-0000-0000C00C0000}"/>
    <cellStyle name="40% - Акцент3 6 2 2 2 2" xfId="9736" xr:uid="{22D71594-2D95-4E1D-8AF9-6AEA7A27BBDA}"/>
    <cellStyle name="40% - Акцент3 6 2 2 3" xfId="7768" xr:uid="{E6C31018-076F-4F56-9F97-5130C103516C}"/>
    <cellStyle name="40% - Акцент3 6 2 3" xfId="4816" xr:uid="{00000000-0005-0000-0000-0000C10C0000}"/>
    <cellStyle name="40% - Акцент3 6 2 3 2" xfId="8752" xr:uid="{FA79BC25-3DBB-4743-AEA2-5278019F4A79}"/>
    <cellStyle name="40% - Акцент3 6 2 4" xfId="6784" xr:uid="{D40DC0D3-9FA8-4FE4-AFFC-490F823629FB}"/>
    <cellStyle name="40% - Акцент3 6 3" xfId="3340" xr:uid="{00000000-0005-0000-0000-0000C20C0000}"/>
    <cellStyle name="40% - Акцент3 6 3 2" xfId="5308" xr:uid="{00000000-0005-0000-0000-0000C30C0000}"/>
    <cellStyle name="40% - Акцент3 6 3 2 2" xfId="9244" xr:uid="{04593FF8-5E56-4A28-943D-6A8AA86758CF}"/>
    <cellStyle name="40% - Акцент3 6 3 3" xfId="7276" xr:uid="{493AA4D3-D785-428D-BE1D-35847DA827A9}"/>
    <cellStyle name="40% - Акцент3 6 4" xfId="4324" xr:uid="{00000000-0005-0000-0000-0000C40C0000}"/>
    <cellStyle name="40% - Акцент3 6 4 2" xfId="8260" xr:uid="{CA874315-4934-4C82-9377-0E10B0B4EA9B}"/>
    <cellStyle name="40% - Акцент3 6 5" xfId="6292" xr:uid="{E2DA4A83-8FDB-4BCA-A4FE-3974CC357A14}"/>
    <cellStyle name="40% - Акцент3 7" xfId="708" xr:uid="{00000000-0005-0000-0000-0000C50C0000}"/>
    <cellStyle name="40% - Акцент3 7 2" xfId="2808" xr:uid="{00000000-0005-0000-0000-0000C60C0000}"/>
    <cellStyle name="40% - Акцент3 7 2 2" xfId="3833" xr:uid="{00000000-0005-0000-0000-0000C70C0000}"/>
    <cellStyle name="40% - Акцент3 7 2 2 2" xfId="5801" xr:uid="{00000000-0005-0000-0000-0000C80C0000}"/>
    <cellStyle name="40% - Акцент3 7 2 2 2 2" xfId="9737" xr:uid="{4ACE1061-E50B-4F03-B4AF-67051664CD2B}"/>
    <cellStyle name="40% - Акцент3 7 2 2 3" xfId="7769" xr:uid="{2430A83B-1B43-43F7-9087-389977D8DBAD}"/>
    <cellStyle name="40% - Акцент3 7 2 3" xfId="4817" xr:uid="{00000000-0005-0000-0000-0000C90C0000}"/>
    <cellStyle name="40% - Акцент3 7 2 3 2" xfId="8753" xr:uid="{B242BC59-75DD-492A-9400-F3CD67A10F73}"/>
    <cellStyle name="40% - Акцент3 7 2 4" xfId="6785" xr:uid="{B1152CC2-756C-4B15-8241-21786FE4D734}"/>
    <cellStyle name="40% - Акцент3 7 3" xfId="3341" xr:uid="{00000000-0005-0000-0000-0000CA0C0000}"/>
    <cellStyle name="40% - Акцент3 7 3 2" xfId="5309" xr:uid="{00000000-0005-0000-0000-0000CB0C0000}"/>
    <cellStyle name="40% - Акцент3 7 3 2 2" xfId="9245" xr:uid="{DE0D1E9A-0DEE-44F1-ADE7-AD5EF9F775DF}"/>
    <cellStyle name="40% - Акцент3 7 3 3" xfId="7277" xr:uid="{5DBEA6F8-9365-4FDD-BD84-396B56A06D62}"/>
    <cellStyle name="40% - Акцент3 7 4" xfId="4325" xr:uid="{00000000-0005-0000-0000-0000CC0C0000}"/>
    <cellStyle name="40% - Акцент3 7 4 2" xfId="8261" xr:uid="{E96C369D-B755-4A8D-9039-1FBB086A1809}"/>
    <cellStyle name="40% - Акцент3 7 5" xfId="6293" xr:uid="{4740CACB-0D25-498E-895A-324FAA702E83}"/>
    <cellStyle name="40% - Акцент3 8" xfId="709" xr:uid="{00000000-0005-0000-0000-0000CD0C0000}"/>
    <cellStyle name="40% - Акцент3 8 2" xfId="2809" xr:uid="{00000000-0005-0000-0000-0000CE0C0000}"/>
    <cellStyle name="40% - Акцент3 8 2 2" xfId="3834" xr:uid="{00000000-0005-0000-0000-0000CF0C0000}"/>
    <cellStyle name="40% - Акцент3 8 2 2 2" xfId="5802" xr:uid="{00000000-0005-0000-0000-0000D00C0000}"/>
    <cellStyle name="40% - Акцент3 8 2 2 2 2" xfId="9738" xr:uid="{921ABFC2-2FCF-4004-BB3E-2B5D6BDAE92B}"/>
    <cellStyle name="40% - Акцент3 8 2 2 3" xfId="7770" xr:uid="{FBEB13AE-DB73-4605-ACB0-60692807FA56}"/>
    <cellStyle name="40% - Акцент3 8 2 3" xfId="4818" xr:uid="{00000000-0005-0000-0000-0000D10C0000}"/>
    <cellStyle name="40% - Акцент3 8 2 3 2" xfId="8754" xr:uid="{459A4C74-F529-4F64-9FB2-27B90855F722}"/>
    <cellStyle name="40% - Акцент3 8 2 4" xfId="6786" xr:uid="{1136340D-0D60-42BC-9A77-24C1EB925897}"/>
    <cellStyle name="40% - Акцент3 8 3" xfId="3342" xr:uid="{00000000-0005-0000-0000-0000D20C0000}"/>
    <cellStyle name="40% - Акцент3 8 3 2" xfId="5310" xr:uid="{00000000-0005-0000-0000-0000D30C0000}"/>
    <cellStyle name="40% - Акцент3 8 3 2 2" xfId="9246" xr:uid="{93CB4885-90D5-4934-8C92-B758A547B687}"/>
    <cellStyle name="40% - Акцент3 8 3 3" xfId="7278" xr:uid="{F72295DB-BB7D-4FBE-854E-FC20DB9AB01B}"/>
    <cellStyle name="40% - Акцент3 8 4" xfId="4326" xr:uid="{00000000-0005-0000-0000-0000D40C0000}"/>
    <cellStyle name="40% - Акцент3 8 4 2" xfId="8262" xr:uid="{B51FBF07-06A9-400E-8B71-102692E33498}"/>
    <cellStyle name="40% - Акцент3 8 5" xfId="6294" xr:uid="{7DC7651C-A2A1-4B2F-B7A8-B6E30F23EC5F}"/>
    <cellStyle name="40% - Акцент3 9" xfId="710" xr:uid="{00000000-0005-0000-0000-0000D50C0000}"/>
    <cellStyle name="40% - Акцент3 9 2" xfId="2810" xr:uid="{00000000-0005-0000-0000-0000D60C0000}"/>
    <cellStyle name="40% - Акцент3 9 2 2" xfId="3835" xr:uid="{00000000-0005-0000-0000-0000D70C0000}"/>
    <cellStyle name="40% - Акцент3 9 2 2 2" xfId="5803" xr:uid="{00000000-0005-0000-0000-0000D80C0000}"/>
    <cellStyle name="40% - Акцент3 9 2 2 2 2" xfId="9739" xr:uid="{3E399EF0-5ADF-4C38-AF27-454A20FA752B}"/>
    <cellStyle name="40% - Акцент3 9 2 2 3" xfId="7771" xr:uid="{BAFF3E0F-32CD-4887-8C1D-4FE22EC39174}"/>
    <cellStyle name="40% - Акцент3 9 2 3" xfId="4819" xr:uid="{00000000-0005-0000-0000-0000D90C0000}"/>
    <cellStyle name="40% - Акцент3 9 2 3 2" xfId="8755" xr:uid="{6B6C1A6E-D473-4DD8-BFD8-CF0036788EDF}"/>
    <cellStyle name="40% - Акцент3 9 2 4" xfId="6787" xr:uid="{552B56CE-6B6A-4CBD-9662-501E62F7D3BE}"/>
    <cellStyle name="40% - Акцент3 9 3" xfId="3343" xr:uid="{00000000-0005-0000-0000-0000DA0C0000}"/>
    <cellStyle name="40% - Акцент3 9 3 2" xfId="5311" xr:uid="{00000000-0005-0000-0000-0000DB0C0000}"/>
    <cellStyle name="40% - Акцент3 9 3 2 2" xfId="9247" xr:uid="{07BB1309-C278-4413-8799-E78EC8CABDB8}"/>
    <cellStyle name="40% - Акцент3 9 3 3" xfId="7279" xr:uid="{031B77A3-533E-4529-ABC9-27BCCE20A47F}"/>
    <cellStyle name="40% - Акцент3 9 4" xfId="4327" xr:uid="{00000000-0005-0000-0000-0000DC0C0000}"/>
    <cellStyle name="40% - Акцент3 9 4 2" xfId="8263" xr:uid="{C56A687A-C37B-4601-9EE9-09086E1805D2}"/>
    <cellStyle name="40% - Акцент3 9 5" xfId="6295" xr:uid="{73696066-C348-48FC-B86C-7794D4AF0DCC}"/>
    <cellStyle name="40% — акцент3_Стоимость" xfId="711" xr:uid="{00000000-0005-0000-0000-0000DD0C0000}"/>
    <cellStyle name="40% — акцент4" xfId="712" xr:uid="{00000000-0005-0000-0000-0000DE0C0000}"/>
    <cellStyle name="40% - Акцент4 10" xfId="713" xr:uid="{00000000-0005-0000-0000-0000DF0C0000}"/>
    <cellStyle name="40% - Акцент4 10 2" xfId="2811" xr:uid="{00000000-0005-0000-0000-0000E00C0000}"/>
    <cellStyle name="40% - Акцент4 10 2 2" xfId="3836" xr:uid="{00000000-0005-0000-0000-0000E10C0000}"/>
    <cellStyle name="40% - Акцент4 10 2 2 2" xfId="5804" xr:uid="{00000000-0005-0000-0000-0000E20C0000}"/>
    <cellStyle name="40% - Акцент4 10 2 2 2 2" xfId="9740" xr:uid="{ECF2301A-5DEA-415A-B4B2-432A67005310}"/>
    <cellStyle name="40% - Акцент4 10 2 2 3" xfId="7772" xr:uid="{006E2B8C-1C86-4F2C-B40B-E7AAA20C03D3}"/>
    <cellStyle name="40% - Акцент4 10 2 3" xfId="4820" xr:uid="{00000000-0005-0000-0000-0000E30C0000}"/>
    <cellStyle name="40% - Акцент4 10 2 3 2" xfId="8756" xr:uid="{E1FA2D36-02D5-4D7A-AD6D-603DB17CA523}"/>
    <cellStyle name="40% - Акцент4 10 2 4" xfId="6788" xr:uid="{62CD95E4-5914-48A1-8C52-B51E737A1DDB}"/>
    <cellStyle name="40% - Акцент4 10 3" xfId="3344" xr:uid="{00000000-0005-0000-0000-0000E40C0000}"/>
    <cellStyle name="40% - Акцент4 10 3 2" xfId="5312" xr:uid="{00000000-0005-0000-0000-0000E50C0000}"/>
    <cellStyle name="40% - Акцент4 10 3 2 2" xfId="9248" xr:uid="{60E83B9F-36A8-44E5-B7EB-495ABDD7327F}"/>
    <cellStyle name="40% - Акцент4 10 3 3" xfId="7280" xr:uid="{ABB5143D-D40D-4816-A4F5-EC66F4FFAFBD}"/>
    <cellStyle name="40% - Акцент4 10 4" xfId="4328" xr:uid="{00000000-0005-0000-0000-0000E60C0000}"/>
    <cellStyle name="40% - Акцент4 10 4 2" xfId="8264" xr:uid="{67DE3502-A65B-4ACC-8CAB-B91C61CDEADE}"/>
    <cellStyle name="40% - Акцент4 10 5" xfId="6296" xr:uid="{41D20C68-FEC5-4E4B-A4BD-6E4FA307B660}"/>
    <cellStyle name="40% - Акцент4 11" xfId="714" xr:uid="{00000000-0005-0000-0000-0000E70C0000}"/>
    <cellStyle name="40% - Акцент4 11 2" xfId="2812" xr:uid="{00000000-0005-0000-0000-0000E80C0000}"/>
    <cellStyle name="40% - Акцент4 11 2 2" xfId="3837" xr:uid="{00000000-0005-0000-0000-0000E90C0000}"/>
    <cellStyle name="40% - Акцент4 11 2 2 2" xfId="5805" xr:uid="{00000000-0005-0000-0000-0000EA0C0000}"/>
    <cellStyle name="40% - Акцент4 11 2 2 2 2" xfId="9741" xr:uid="{1CE195E6-BA06-472A-AA36-55B570F2221E}"/>
    <cellStyle name="40% - Акцент4 11 2 2 3" xfId="7773" xr:uid="{B9E3C5A2-4F30-4089-97B9-2D69B6D20C89}"/>
    <cellStyle name="40% - Акцент4 11 2 3" xfId="4821" xr:uid="{00000000-0005-0000-0000-0000EB0C0000}"/>
    <cellStyle name="40% - Акцент4 11 2 3 2" xfId="8757" xr:uid="{C8A91BE3-F3B6-4624-A375-C380B8EA67FF}"/>
    <cellStyle name="40% - Акцент4 11 2 4" xfId="6789" xr:uid="{75493839-75DF-4E60-90A1-4D7B481B70D7}"/>
    <cellStyle name="40% - Акцент4 11 3" xfId="3345" xr:uid="{00000000-0005-0000-0000-0000EC0C0000}"/>
    <cellStyle name="40% - Акцент4 11 3 2" xfId="5313" xr:uid="{00000000-0005-0000-0000-0000ED0C0000}"/>
    <cellStyle name="40% - Акцент4 11 3 2 2" xfId="9249" xr:uid="{3F63CC9C-0DDA-48C8-B94F-00B42CE4EBE6}"/>
    <cellStyle name="40% - Акцент4 11 3 3" xfId="7281" xr:uid="{17C82BF2-0EFA-42D1-A296-9FD9F7C57132}"/>
    <cellStyle name="40% - Акцент4 11 4" xfId="4329" xr:uid="{00000000-0005-0000-0000-0000EE0C0000}"/>
    <cellStyle name="40% - Акцент4 11 4 2" xfId="8265" xr:uid="{C089BBC6-9731-4DC9-813A-BABE3FB9A83C}"/>
    <cellStyle name="40% - Акцент4 11 5" xfId="6297" xr:uid="{D1DA55E3-8316-472B-9449-0EC254A3EF98}"/>
    <cellStyle name="40% - Акцент4 12" xfId="715" xr:uid="{00000000-0005-0000-0000-0000EF0C0000}"/>
    <cellStyle name="40% - Акцент4 12 2" xfId="2813" xr:uid="{00000000-0005-0000-0000-0000F00C0000}"/>
    <cellStyle name="40% - Акцент4 12 2 2" xfId="3838" xr:uid="{00000000-0005-0000-0000-0000F10C0000}"/>
    <cellStyle name="40% - Акцент4 12 2 2 2" xfId="5806" xr:uid="{00000000-0005-0000-0000-0000F20C0000}"/>
    <cellStyle name="40% - Акцент4 12 2 2 2 2" xfId="9742" xr:uid="{A4F131F7-15C5-4147-A8B2-74FD698C2BA5}"/>
    <cellStyle name="40% - Акцент4 12 2 2 3" xfId="7774" xr:uid="{1D2A62C2-089B-4F5B-8000-C8BC11164F37}"/>
    <cellStyle name="40% - Акцент4 12 2 3" xfId="4822" xr:uid="{00000000-0005-0000-0000-0000F30C0000}"/>
    <cellStyle name="40% - Акцент4 12 2 3 2" xfId="8758" xr:uid="{15543808-8EA4-4A47-95A4-2FB2D8C8070A}"/>
    <cellStyle name="40% - Акцент4 12 2 4" xfId="6790" xr:uid="{CAAB1015-1735-418C-A212-5B2D81DA7635}"/>
    <cellStyle name="40% - Акцент4 12 3" xfId="3346" xr:uid="{00000000-0005-0000-0000-0000F40C0000}"/>
    <cellStyle name="40% - Акцент4 12 3 2" xfId="5314" xr:uid="{00000000-0005-0000-0000-0000F50C0000}"/>
    <cellStyle name="40% - Акцент4 12 3 2 2" xfId="9250" xr:uid="{148FED33-3A85-48D6-ADE3-825EDFBC8D74}"/>
    <cellStyle name="40% - Акцент4 12 3 3" xfId="7282" xr:uid="{B7A26476-E923-4CCA-A0AD-AFFAAD8EDC98}"/>
    <cellStyle name="40% - Акцент4 12 4" xfId="4330" xr:uid="{00000000-0005-0000-0000-0000F60C0000}"/>
    <cellStyle name="40% - Акцент4 12 4 2" xfId="8266" xr:uid="{408167E3-3F45-46C7-83EA-526467847D88}"/>
    <cellStyle name="40% - Акцент4 12 5" xfId="6298" xr:uid="{48D10BE1-3F61-4F80-9655-55217F6E4CB0}"/>
    <cellStyle name="40% - Акцент4 13" xfId="716" xr:uid="{00000000-0005-0000-0000-0000F70C0000}"/>
    <cellStyle name="40% - Акцент4 13 2" xfId="2814" xr:uid="{00000000-0005-0000-0000-0000F80C0000}"/>
    <cellStyle name="40% - Акцент4 13 2 2" xfId="3839" xr:uid="{00000000-0005-0000-0000-0000F90C0000}"/>
    <cellStyle name="40% - Акцент4 13 2 2 2" xfId="5807" xr:uid="{00000000-0005-0000-0000-0000FA0C0000}"/>
    <cellStyle name="40% - Акцент4 13 2 2 2 2" xfId="9743" xr:uid="{7A33F85B-D4AD-4452-A197-10F70AA8EEC6}"/>
    <cellStyle name="40% - Акцент4 13 2 2 3" xfId="7775" xr:uid="{543A1A1B-CF62-4052-BDF8-F129F5B5DABC}"/>
    <cellStyle name="40% - Акцент4 13 2 3" xfId="4823" xr:uid="{00000000-0005-0000-0000-0000FB0C0000}"/>
    <cellStyle name="40% - Акцент4 13 2 3 2" xfId="8759" xr:uid="{44E95708-5E6B-4AD9-BEA9-9DA58550AFE7}"/>
    <cellStyle name="40% - Акцент4 13 2 4" xfId="6791" xr:uid="{F223F7E2-0790-4CBE-A4A4-3E835CB70633}"/>
    <cellStyle name="40% - Акцент4 13 3" xfId="3347" xr:uid="{00000000-0005-0000-0000-0000FC0C0000}"/>
    <cellStyle name="40% - Акцент4 13 3 2" xfId="5315" xr:uid="{00000000-0005-0000-0000-0000FD0C0000}"/>
    <cellStyle name="40% - Акцент4 13 3 2 2" xfId="9251" xr:uid="{5B185AA4-5FA7-45EE-97C7-0B13A92912E6}"/>
    <cellStyle name="40% - Акцент4 13 3 3" xfId="7283" xr:uid="{25CF86AC-7647-4ABB-8F5C-F26D7F5A7B50}"/>
    <cellStyle name="40% - Акцент4 13 4" xfId="4331" xr:uid="{00000000-0005-0000-0000-0000FE0C0000}"/>
    <cellStyle name="40% - Акцент4 13 4 2" xfId="8267" xr:uid="{DA6CB032-E9AF-441A-A776-BB8025A0F9F7}"/>
    <cellStyle name="40% - Акцент4 13 5" xfId="6299" xr:uid="{835442D8-D1FC-42F3-AF09-7571DEC3A917}"/>
    <cellStyle name="40% - Акцент4 14" xfId="717" xr:uid="{00000000-0005-0000-0000-0000FF0C0000}"/>
    <cellStyle name="40% - Акцент4 14 2" xfId="2815" xr:uid="{00000000-0005-0000-0000-0000000D0000}"/>
    <cellStyle name="40% - Акцент4 14 2 2" xfId="3840" xr:uid="{00000000-0005-0000-0000-0000010D0000}"/>
    <cellStyle name="40% - Акцент4 14 2 2 2" xfId="5808" xr:uid="{00000000-0005-0000-0000-0000020D0000}"/>
    <cellStyle name="40% - Акцент4 14 2 2 2 2" xfId="9744" xr:uid="{3AC97B2F-0D1C-4FEC-A476-486D7A7F7B2B}"/>
    <cellStyle name="40% - Акцент4 14 2 2 3" xfId="7776" xr:uid="{75476BA6-3F4B-47CD-9E79-E943E41B1B70}"/>
    <cellStyle name="40% - Акцент4 14 2 3" xfId="4824" xr:uid="{00000000-0005-0000-0000-0000030D0000}"/>
    <cellStyle name="40% - Акцент4 14 2 3 2" xfId="8760" xr:uid="{90BC5F76-3F31-4BFD-87AF-FD5FDC97A375}"/>
    <cellStyle name="40% - Акцент4 14 2 4" xfId="6792" xr:uid="{3A7BC1B6-7059-42C5-BE72-78C13DFECEB8}"/>
    <cellStyle name="40% - Акцент4 14 3" xfId="3348" xr:uid="{00000000-0005-0000-0000-0000040D0000}"/>
    <cellStyle name="40% - Акцент4 14 3 2" xfId="5316" xr:uid="{00000000-0005-0000-0000-0000050D0000}"/>
    <cellStyle name="40% - Акцент4 14 3 2 2" xfId="9252" xr:uid="{5179112D-DCE6-486E-88D9-DC81BA3CC856}"/>
    <cellStyle name="40% - Акцент4 14 3 3" xfId="7284" xr:uid="{FF3B44B2-EDF3-490C-816B-4791743F5FAF}"/>
    <cellStyle name="40% - Акцент4 14 4" xfId="4332" xr:uid="{00000000-0005-0000-0000-0000060D0000}"/>
    <cellStyle name="40% - Акцент4 14 4 2" xfId="8268" xr:uid="{232D7E56-CF3F-4210-BE29-681092FB4074}"/>
    <cellStyle name="40% - Акцент4 14 5" xfId="6300" xr:uid="{5278B60F-1531-4062-BC6F-4F5A7D2CBA44}"/>
    <cellStyle name="40% - Акцент4 15" xfId="718" xr:uid="{00000000-0005-0000-0000-0000070D0000}"/>
    <cellStyle name="40% - Акцент4 15 2" xfId="2816" xr:uid="{00000000-0005-0000-0000-0000080D0000}"/>
    <cellStyle name="40% - Акцент4 15 2 2" xfId="3841" xr:uid="{00000000-0005-0000-0000-0000090D0000}"/>
    <cellStyle name="40% - Акцент4 15 2 2 2" xfId="5809" xr:uid="{00000000-0005-0000-0000-00000A0D0000}"/>
    <cellStyle name="40% - Акцент4 15 2 2 2 2" xfId="9745" xr:uid="{BE4BEC51-EDEA-4A6B-BC8B-2A6FA9C31F3B}"/>
    <cellStyle name="40% - Акцент4 15 2 2 3" xfId="7777" xr:uid="{0A7AAD91-9A3A-4082-A730-BDFCB2BD2CCA}"/>
    <cellStyle name="40% - Акцент4 15 2 3" xfId="4825" xr:uid="{00000000-0005-0000-0000-00000B0D0000}"/>
    <cellStyle name="40% - Акцент4 15 2 3 2" xfId="8761" xr:uid="{9758A79D-5237-4C7F-BF94-ACFC3FD87FA5}"/>
    <cellStyle name="40% - Акцент4 15 2 4" xfId="6793" xr:uid="{5B8FAE19-5EF4-412B-A127-3D7D6A7CB21D}"/>
    <cellStyle name="40% - Акцент4 15 3" xfId="3349" xr:uid="{00000000-0005-0000-0000-00000C0D0000}"/>
    <cellStyle name="40% - Акцент4 15 3 2" xfId="5317" xr:uid="{00000000-0005-0000-0000-00000D0D0000}"/>
    <cellStyle name="40% - Акцент4 15 3 2 2" xfId="9253" xr:uid="{FF175CE4-A728-4038-8CA8-7500574CA309}"/>
    <cellStyle name="40% - Акцент4 15 3 3" xfId="7285" xr:uid="{448CD106-8A00-431B-A18B-0A4585BE21CC}"/>
    <cellStyle name="40% - Акцент4 15 4" xfId="4333" xr:uid="{00000000-0005-0000-0000-00000E0D0000}"/>
    <cellStyle name="40% - Акцент4 15 4 2" xfId="8269" xr:uid="{D80B05D9-9EBE-4810-9D5D-FB9073CD2D4E}"/>
    <cellStyle name="40% - Акцент4 15 5" xfId="6301" xr:uid="{A571E0B6-7616-41C4-AA1F-6D870A74B20C}"/>
    <cellStyle name="40% - Акцент4 16" xfId="719" xr:uid="{00000000-0005-0000-0000-00000F0D0000}"/>
    <cellStyle name="40% - Акцент4 16 2" xfId="2817" xr:uid="{00000000-0005-0000-0000-0000100D0000}"/>
    <cellStyle name="40% - Акцент4 16 2 2" xfId="3842" xr:uid="{00000000-0005-0000-0000-0000110D0000}"/>
    <cellStyle name="40% - Акцент4 16 2 2 2" xfId="5810" xr:uid="{00000000-0005-0000-0000-0000120D0000}"/>
    <cellStyle name="40% - Акцент4 16 2 2 2 2" xfId="9746" xr:uid="{4906E763-F7B7-4D57-AFAB-150B6D6B63EF}"/>
    <cellStyle name="40% - Акцент4 16 2 2 3" xfId="7778" xr:uid="{3B05F3B8-4BCA-433A-B688-50B07329014A}"/>
    <cellStyle name="40% - Акцент4 16 2 3" xfId="4826" xr:uid="{00000000-0005-0000-0000-0000130D0000}"/>
    <cellStyle name="40% - Акцент4 16 2 3 2" xfId="8762" xr:uid="{6954E498-4B98-4C24-95D0-D692356DFB24}"/>
    <cellStyle name="40% - Акцент4 16 2 4" xfId="6794" xr:uid="{C258E13F-F0F7-4B3B-AF2F-96E299DF681D}"/>
    <cellStyle name="40% - Акцент4 16 3" xfId="3350" xr:uid="{00000000-0005-0000-0000-0000140D0000}"/>
    <cellStyle name="40% - Акцент4 16 3 2" xfId="5318" xr:uid="{00000000-0005-0000-0000-0000150D0000}"/>
    <cellStyle name="40% - Акцент4 16 3 2 2" xfId="9254" xr:uid="{352A944F-3298-40F9-8315-783341B1AD2A}"/>
    <cellStyle name="40% - Акцент4 16 3 3" xfId="7286" xr:uid="{81479254-81FC-48CD-B1A1-05324000D501}"/>
    <cellStyle name="40% - Акцент4 16 4" xfId="4334" xr:uid="{00000000-0005-0000-0000-0000160D0000}"/>
    <cellStyle name="40% - Акцент4 16 4 2" xfId="8270" xr:uid="{6A6EA929-8BE2-47FB-92A4-FA1CC4656E48}"/>
    <cellStyle name="40% - Акцент4 16 5" xfId="6302" xr:uid="{7E372392-762A-4232-A627-DCF445ADDFE5}"/>
    <cellStyle name="40% - Акцент4 17" xfId="720" xr:uid="{00000000-0005-0000-0000-0000170D0000}"/>
    <cellStyle name="40% - Акцент4 17 2" xfId="2818" xr:uid="{00000000-0005-0000-0000-0000180D0000}"/>
    <cellStyle name="40% - Акцент4 17 2 2" xfId="3843" xr:uid="{00000000-0005-0000-0000-0000190D0000}"/>
    <cellStyle name="40% - Акцент4 17 2 2 2" xfId="5811" xr:uid="{00000000-0005-0000-0000-00001A0D0000}"/>
    <cellStyle name="40% - Акцент4 17 2 2 2 2" xfId="9747" xr:uid="{E87A7B7D-BA67-44C0-B5A8-BDD5EDFC9514}"/>
    <cellStyle name="40% - Акцент4 17 2 2 3" xfId="7779" xr:uid="{9093FF9D-8173-4AD2-9D59-05D6F641F41D}"/>
    <cellStyle name="40% - Акцент4 17 2 3" xfId="4827" xr:uid="{00000000-0005-0000-0000-00001B0D0000}"/>
    <cellStyle name="40% - Акцент4 17 2 3 2" xfId="8763" xr:uid="{B8E6EE94-FF14-4016-8D3F-C7514003567C}"/>
    <cellStyle name="40% - Акцент4 17 2 4" xfId="6795" xr:uid="{29538667-D433-49E5-AA64-7782168DD2AA}"/>
    <cellStyle name="40% - Акцент4 17 3" xfId="3351" xr:uid="{00000000-0005-0000-0000-00001C0D0000}"/>
    <cellStyle name="40% - Акцент4 17 3 2" xfId="5319" xr:uid="{00000000-0005-0000-0000-00001D0D0000}"/>
    <cellStyle name="40% - Акцент4 17 3 2 2" xfId="9255" xr:uid="{A22981CB-AAED-4182-B755-6C4074FC6D15}"/>
    <cellStyle name="40% - Акцент4 17 3 3" xfId="7287" xr:uid="{4F0C2AA0-D1A2-408F-911E-B0280F7A24CF}"/>
    <cellStyle name="40% - Акцент4 17 4" xfId="4335" xr:uid="{00000000-0005-0000-0000-00001E0D0000}"/>
    <cellStyle name="40% - Акцент4 17 4 2" xfId="8271" xr:uid="{217C95EF-A875-4D78-95FF-F1AAA6BE111F}"/>
    <cellStyle name="40% - Акцент4 17 5" xfId="6303" xr:uid="{DEB4AC68-ABBF-4FF2-95C4-BD8C05FA48AC}"/>
    <cellStyle name="40% - Акцент4 18" xfId="721" xr:uid="{00000000-0005-0000-0000-00001F0D0000}"/>
    <cellStyle name="40% - Акцент4 18 2" xfId="2819" xr:uid="{00000000-0005-0000-0000-0000200D0000}"/>
    <cellStyle name="40% - Акцент4 18 2 2" xfId="3844" xr:uid="{00000000-0005-0000-0000-0000210D0000}"/>
    <cellStyle name="40% - Акцент4 18 2 2 2" xfId="5812" xr:uid="{00000000-0005-0000-0000-0000220D0000}"/>
    <cellStyle name="40% - Акцент4 18 2 2 2 2" xfId="9748" xr:uid="{DD15BB64-EAC9-45DF-9F40-B1484A2707E3}"/>
    <cellStyle name="40% - Акцент4 18 2 2 3" xfId="7780" xr:uid="{E8198805-9B9D-4D27-B4D9-6A522D6E59D2}"/>
    <cellStyle name="40% - Акцент4 18 2 3" xfId="4828" xr:uid="{00000000-0005-0000-0000-0000230D0000}"/>
    <cellStyle name="40% - Акцент4 18 2 3 2" xfId="8764" xr:uid="{5FCC4001-FE0A-440F-B47B-C360D3A0BB91}"/>
    <cellStyle name="40% - Акцент4 18 2 4" xfId="6796" xr:uid="{204242EC-DC6B-4950-A0D2-651CE04098DB}"/>
    <cellStyle name="40% - Акцент4 18 3" xfId="3352" xr:uid="{00000000-0005-0000-0000-0000240D0000}"/>
    <cellStyle name="40% - Акцент4 18 3 2" xfId="5320" xr:uid="{00000000-0005-0000-0000-0000250D0000}"/>
    <cellStyle name="40% - Акцент4 18 3 2 2" xfId="9256" xr:uid="{0783EFE1-F2C4-4622-9506-57D3F62827BC}"/>
    <cellStyle name="40% - Акцент4 18 3 3" xfId="7288" xr:uid="{59E6A453-E24A-481C-AE33-9FA0F8195889}"/>
    <cellStyle name="40% - Акцент4 18 4" xfId="4336" xr:uid="{00000000-0005-0000-0000-0000260D0000}"/>
    <cellStyle name="40% - Акцент4 18 4 2" xfId="8272" xr:uid="{F689CA76-BFA4-4593-A7E8-90505E6CA16D}"/>
    <cellStyle name="40% - Акцент4 18 5" xfId="6304" xr:uid="{8D4088BA-5142-4D3A-801F-7628FE76855F}"/>
    <cellStyle name="40% - Акцент4 19" xfId="722" xr:uid="{00000000-0005-0000-0000-0000270D0000}"/>
    <cellStyle name="40% - Акцент4 19 2" xfId="2820" xr:uid="{00000000-0005-0000-0000-0000280D0000}"/>
    <cellStyle name="40% - Акцент4 19 2 2" xfId="3845" xr:uid="{00000000-0005-0000-0000-0000290D0000}"/>
    <cellStyle name="40% - Акцент4 19 2 2 2" xfId="5813" xr:uid="{00000000-0005-0000-0000-00002A0D0000}"/>
    <cellStyle name="40% - Акцент4 19 2 2 2 2" xfId="9749" xr:uid="{7134DA17-7842-4BE2-851B-DF5EC43A676C}"/>
    <cellStyle name="40% - Акцент4 19 2 2 3" xfId="7781" xr:uid="{29A3082D-0F02-413B-87FB-92E52745E074}"/>
    <cellStyle name="40% - Акцент4 19 2 3" xfId="4829" xr:uid="{00000000-0005-0000-0000-00002B0D0000}"/>
    <cellStyle name="40% - Акцент4 19 2 3 2" xfId="8765" xr:uid="{C0768A11-BCDE-41D3-81E9-89B9A1722654}"/>
    <cellStyle name="40% - Акцент4 19 2 4" xfId="6797" xr:uid="{43F29328-1152-43D3-9566-7865AC0BF616}"/>
    <cellStyle name="40% - Акцент4 19 3" xfId="3353" xr:uid="{00000000-0005-0000-0000-00002C0D0000}"/>
    <cellStyle name="40% - Акцент4 19 3 2" xfId="5321" xr:uid="{00000000-0005-0000-0000-00002D0D0000}"/>
    <cellStyle name="40% - Акцент4 19 3 2 2" xfId="9257" xr:uid="{E54409C9-A75B-492E-BA72-1FB8DE6E4C58}"/>
    <cellStyle name="40% - Акцент4 19 3 3" xfId="7289" xr:uid="{4F305559-5341-407E-9073-D3BF71E833E8}"/>
    <cellStyle name="40% - Акцент4 19 4" xfId="4337" xr:uid="{00000000-0005-0000-0000-00002E0D0000}"/>
    <cellStyle name="40% - Акцент4 19 4 2" xfId="8273" xr:uid="{4C799297-4F90-4A10-BA4C-31A3A51154BB}"/>
    <cellStyle name="40% - Акцент4 19 5" xfId="6305" xr:uid="{B6F9E61F-B5E7-4FD6-8F03-BE9133E30F0D}"/>
    <cellStyle name="40% - Акцент4 2" xfId="723" xr:uid="{00000000-0005-0000-0000-00002F0D0000}"/>
    <cellStyle name="40% — акцент4 2" xfId="724" xr:uid="{00000000-0005-0000-0000-0000300D0000}"/>
    <cellStyle name="40% - Акцент4 2_Приложение 1" xfId="725" xr:uid="{00000000-0005-0000-0000-0000310D0000}"/>
    <cellStyle name="40% — акцент4 2_Приложение 1" xfId="726" xr:uid="{00000000-0005-0000-0000-0000320D0000}"/>
    <cellStyle name="40% - Акцент4 2_Приложение 1_1" xfId="727" xr:uid="{00000000-0005-0000-0000-0000330D0000}"/>
    <cellStyle name="40% — акцент4 2_Приложение 2" xfId="728" xr:uid="{00000000-0005-0000-0000-0000340D0000}"/>
    <cellStyle name="40% - Акцент4 2_Приложение 2_1" xfId="729" xr:uid="{00000000-0005-0000-0000-0000350D0000}"/>
    <cellStyle name="40% — акцент4 2_Стоимость" xfId="730" xr:uid="{00000000-0005-0000-0000-0000360D0000}"/>
    <cellStyle name="40% - Акцент4 2_Стоимость_1" xfId="731" xr:uid="{00000000-0005-0000-0000-0000370D0000}"/>
    <cellStyle name="40% — акцент4 2_Стоимость_1" xfId="732" xr:uid="{00000000-0005-0000-0000-0000380D0000}"/>
    <cellStyle name="40% - Акцент4 2_Стоимость_Стоимость" xfId="733" xr:uid="{00000000-0005-0000-0000-0000390D0000}"/>
    <cellStyle name="40% — акцент4 2_Стоимость_Стоимость" xfId="734" xr:uid="{00000000-0005-0000-0000-00003A0D0000}"/>
    <cellStyle name="40% - Акцент4 20" xfId="735" xr:uid="{00000000-0005-0000-0000-00003B0D0000}"/>
    <cellStyle name="40% - Акцент4 20 2" xfId="2821" xr:uid="{00000000-0005-0000-0000-00003C0D0000}"/>
    <cellStyle name="40% - Акцент4 20 2 2" xfId="3846" xr:uid="{00000000-0005-0000-0000-00003D0D0000}"/>
    <cellStyle name="40% - Акцент4 20 2 2 2" xfId="5814" xr:uid="{00000000-0005-0000-0000-00003E0D0000}"/>
    <cellStyle name="40% - Акцент4 20 2 2 2 2" xfId="9750" xr:uid="{5ADC023D-7B3D-426B-8913-1408488411E6}"/>
    <cellStyle name="40% - Акцент4 20 2 2 3" xfId="7782" xr:uid="{7505B6A0-6712-46B9-BEF8-A5678E041076}"/>
    <cellStyle name="40% - Акцент4 20 2 3" xfId="4830" xr:uid="{00000000-0005-0000-0000-00003F0D0000}"/>
    <cellStyle name="40% - Акцент4 20 2 3 2" xfId="8766" xr:uid="{768125E3-F730-4D11-9FC3-5E5CB3B75608}"/>
    <cellStyle name="40% - Акцент4 20 2 4" xfId="6798" xr:uid="{6DBCD008-C71D-4E9D-8CFF-962427E51E79}"/>
    <cellStyle name="40% - Акцент4 20 3" xfId="3354" xr:uid="{00000000-0005-0000-0000-0000400D0000}"/>
    <cellStyle name="40% - Акцент4 20 3 2" xfId="5322" xr:uid="{00000000-0005-0000-0000-0000410D0000}"/>
    <cellStyle name="40% - Акцент4 20 3 2 2" xfId="9258" xr:uid="{240CEFD1-96A8-4E20-9268-9F1CEFA5269F}"/>
    <cellStyle name="40% - Акцент4 20 3 3" xfId="7290" xr:uid="{507DC084-045F-4B0A-8CF8-277E92B4BD78}"/>
    <cellStyle name="40% - Акцент4 20 4" xfId="4338" xr:uid="{00000000-0005-0000-0000-0000420D0000}"/>
    <cellStyle name="40% - Акцент4 20 4 2" xfId="8274" xr:uid="{6DE3F8E2-F657-4561-A25A-37CA6AF03A8A}"/>
    <cellStyle name="40% - Акцент4 20 5" xfId="6306" xr:uid="{688BE028-2EEF-44BA-9108-4AED92EEABF2}"/>
    <cellStyle name="40% - Акцент4 21" xfId="736" xr:uid="{00000000-0005-0000-0000-0000430D0000}"/>
    <cellStyle name="40% - Акцент4 21 2" xfId="2822" xr:uid="{00000000-0005-0000-0000-0000440D0000}"/>
    <cellStyle name="40% - Акцент4 21 2 2" xfId="3847" xr:uid="{00000000-0005-0000-0000-0000450D0000}"/>
    <cellStyle name="40% - Акцент4 21 2 2 2" xfId="5815" xr:uid="{00000000-0005-0000-0000-0000460D0000}"/>
    <cellStyle name="40% - Акцент4 21 2 2 2 2" xfId="9751" xr:uid="{404BEC8D-0D86-4621-B02B-04D08AC9065D}"/>
    <cellStyle name="40% - Акцент4 21 2 2 3" xfId="7783" xr:uid="{53B6AE0F-9D09-4091-BFB4-32704ADF7B4B}"/>
    <cellStyle name="40% - Акцент4 21 2 3" xfId="4831" xr:uid="{00000000-0005-0000-0000-0000470D0000}"/>
    <cellStyle name="40% - Акцент4 21 2 3 2" xfId="8767" xr:uid="{DA212726-BA9E-409D-8283-D7A986D67F2E}"/>
    <cellStyle name="40% - Акцент4 21 2 4" xfId="6799" xr:uid="{929706B3-98F2-4187-B733-0B8DDA507AEF}"/>
    <cellStyle name="40% - Акцент4 21 3" xfId="3355" xr:uid="{00000000-0005-0000-0000-0000480D0000}"/>
    <cellStyle name="40% - Акцент4 21 3 2" xfId="5323" xr:uid="{00000000-0005-0000-0000-0000490D0000}"/>
    <cellStyle name="40% - Акцент4 21 3 2 2" xfId="9259" xr:uid="{05541380-8EA3-4F7E-9B55-C61E5AA60CD1}"/>
    <cellStyle name="40% - Акцент4 21 3 3" xfId="7291" xr:uid="{CF7E3309-467D-4836-8D74-D48961E3A837}"/>
    <cellStyle name="40% - Акцент4 21 4" xfId="4339" xr:uid="{00000000-0005-0000-0000-00004A0D0000}"/>
    <cellStyle name="40% - Акцент4 21 4 2" xfId="8275" xr:uid="{8E10E214-B9B3-4C8B-B404-BE4625E553AF}"/>
    <cellStyle name="40% - Акцент4 21 5" xfId="6307" xr:uid="{07ADE33E-51AB-42EB-B677-29C245DF7D8B}"/>
    <cellStyle name="40% - Акцент4 22" xfId="737" xr:uid="{00000000-0005-0000-0000-00004B0D0000}"/>
    <cellStyle name="40% - Акцент4 22 2" xfId="2823" xr:uid="{00000000-0005-0000-0000-00004C0D0000}"/>
    <cellStyle name="40% - Акцент4 22 2 2" xfId="3848" xr:uid="{00000000-0005-0000-0000-00004D0D0000}"/>
    <cellStyle name="40% - Акцент4 22 2 2 2" xfId="5816" xr:uid="{00000000-0005-0000-0000-00004E0D0000}"/>
    <cellStyle name="40% - Акцент4 22 2 2 2 2" xfId="9752" xr:uid="{B7233D3B-EE18-463D-B6E6-A5F86B253D18}"/>
    <cellStyle name="40% - Акцент4 22 2 2 3" xfId="7784" xr:uid="{17B16558-09A1-4157-8538-ADE16C9FAEB6}"/>
    <cellStyle name="40% - Акцент4 22 2 3" xfId="4832" xr:uid="{00000000-0005-0000-0000-00004F0D0000}"/>
    <cellStyle name="40% - Акцент4 22 2 3 2" xfId="8768" xr:uid="{7EEA1B0C-83C9-41EE-ADC0-2672F89D2386}"/>
    <cellStyle name="40% - Акцент4 22 2 4" xfId="6800" xr:uid="{93498DE1-CE07-4E12-849F-0DDF9FF50513}"/>
    <cellStyle name="40% - Акцент4 22 3" xfId="3356" xr:uid="{00000000-0005-0000-0000-0000500D0000}"/>
    <cellStyle name="40% - Акцент4 22 3 2" xfId="5324" xr:uid="{00000000-0005-0000-0000-0000510D0000}"/>
    <cellStyle name="40% - Акцент4 22 3 2 2" xfId="9260" xr:uid="{88FE18AD-614E-41E3-88D1-59F4BD4CE3BA}"/>
    <cellStyle name="40% - Акцент4 22 3 3" xfId="7292" xr:uid="{AA9C8FE5-A787-4F97-A77C-FC6DD5B216AC}"/>
    <cellStyle name="40% - Акцент4 22 4" xfId="4340" xr:uid="{00000000-0005-0000-0000-0000520D0000}"/>
    <cellStyle name="40% - Акцент4 22 4 2" xfId="8276" xr:uid="{019D2E03-94E7-4309-9CF2-1DFE10872720}"/>
    <cellStyle name="40% - Акцент4 22 5" xfId="6308" xr:uid="{58B27FE2-E4B0-4834-AA84-F301C075E95F}"/>
    <cellStyle name="40% - Акцент4 23" xfId="738" xr:uid="{00000000-0005-0000-0000-0000530D0000}"/>
    <cellStyle name="40% - Акцент4 23 2" xfId="2824" xr:uid="{00000000-0005-0000-0000-0000540D0000}"/>
    <cellStyle name="40% - Акцент4 23 2 2" xfId="3849" xr:uid="{00000000-0005-0000-0000-0000550D0000}"/>
    <cellStyle name="40% - Акцент4 23 2 2 2" xfId="5817" xr:uid="{00000000-0005-0000-0000-0000560D0000}"/>
    <cellStyle name="40% - Акцент4 23 2 2 2 2" xfId="9753" xr:uid="{A194A64B-71FF-4D59-8CD1-D3559F57FFBE}"/>
    <cellStyle name="40% - Акцент4 23 2 2 3" xfId="7785" xr:uid="{6EF7F57A-6FC9-4FBF-A799-662CDAF9CCB1}"/>
    <cellStyle name="40% - Акцент4 23 2 3" xfId="4833" xr:uid="{00000000-0005-0000-0000-0000570D0000}"/>
    <cellStyle name="40% - Акцент4 23 2 3 2" xfId="8769" xr:uid="{A87E9461-B1C5-4046-A303-20CF7E49EEFA}"/>
    <cellStyle name="40% - Акцент4 23 2 4" xfId="6801" xr:uid="{A005D0E2-360D-44C3-9137-192D05CA52A1}"/>
    <cellStyle name="40% - Акцент4 23 3" xfId="3357" xr:uid="{00000000-0005-0000-0000-0000580D0000}"/>
    <cellStyle name="40% - Акцент4 23 3 2" xfId="5325" xr:uid="{00000000-0005-0000-0000-0000590D0000}"/>
    <cellStyle name="40% - Акцент4 23 3 2 2" xfId="9261" xr:uid="{5054F3DB-BBFC-4E8E-BDD8-4A18F1762C2A}"/>
    <cellStyle name="40% - Акцент4 23 3 3" xfId="7293" xr:uid="{4F797065-F738-4386-8F1C-20B67ECA3500}"/>
    <cellStyle name="40% - Акцент4 23 4" xfId="4341" xr:uid="{00000000-0005-0000-0000-00005A0D0000}"/>
    <cellStyle name="40% - Акцент4 23 4 2" xfId="8277" xr:uid="{3AF4FE24-51DF-4CE8-B595-A7641E11D535}"/>
    <cellStyle name="40% - Акцент4 23 5" xfId="6309" xr:uid="{49319364-4F02-46D9-91DB-35D5C4F080B0}"/>
    <cellStyle name="40% - Акцент4 24" xfId="739" xr:uid="{00000000-0005-0000-0000-00005B0D0000}"/>
    <cellStyle name="40% - Акцент4 24 2" xfId="2825" xr:uid="{00000000-0005-0000-0000-00005C0D0000}"/>
    <cellStyle name="40% - Акцент4 24 2 2" xfId="3850" xr:uid="{00000000-0005-0000-0000-00005D0D0000}"/>
    <cellStyle name="40% - Акцент4 24 2 2 2" xfId="5818" xr:uid="{00000000-0005-0000-0000-00005E0D0000}"/>
    <cellStyle name="40% - Акцент4 24 2 2 2 2" xfId="9754" xr:uid="{4ED68A60-CF4B-4ACF-8253-3196443BB7EE}"/>
    <cellStyle name="40% - Акцент4 24 2 2 3" xfId="7786" xr:uid="{DD82EF28-4FFB-47F5-9F34-B101307A9FCC}"/>
    <cellStyle name="40% - Акцент4 24 2 3" xfId="4834" xr:uid="{00000000-0005-0000-0000-00005F0D0000}"/>
    <cellStyle name="40% - Акцент4 24 2 3 2" xfId="8770" xr:uid="{E1753A0B-A4D3-47EA-A566-DB4EE6C1BBB8}"/>
    <cellStyle name="40% - Акцент4 24 2 4" xfId="6802" xr:uid="{C216C262-40A3-4CC2-9DB1-DC91C9D5D122}"/>
    <cellStyle name="40% - Акцент4 24 3" xfId="3358" xr:uid="{00000000-0005-0000-0000-0000600D0000}"/>
    <cellStyle name="40% - Акцент4 24 3 2" xfId="5326" xr:uid="{00000000-0005-0000-0000-0000610D0000}"/>
    <cellStyle name="40% - Акцент4 24 3 2 2" xfId="9262" xr:uid="{28D41AB7-30F4-4BC9-997B-01B8666F3D81}"/>
    <cellStyle name="40% - Акцент4 24 3 3" xfId="7294" xr:uid="{3FE0628A-B021-47A9-959A-E411F996163A}"/>
    <cellStyle name="40% - Акцент4 24 4" xfId="4342" xr:uid="{00000000-0005-0000-0000-0000620D0000}"/>
    <cellStyle name="40% - Акцент4 24 4 2" xfId="8278" xr:uid="{8ACBB577-803A-4F31-892A-C440F8AAACD1}"/>
    <cellStyle name="40% - Акцент4 24 5" xfId="6310" xr:uid="{4B2C525D-FA60-4449-AB63-10F0D18B79F8}"/>
    <cellStyle name="40% - Акцент4 25" xfId="740" xr:uid="{00000000-0005-0000-0000-0000630D0000}"/>
    <cellStyle name="40% - Акцент4 25 2" xfId="2826" xr:uid="{00000000-0005-0000-0000-0000640D0000}"/>
    <cellStyle name="40% - Акцент4 25 2 2" xfId="3851" xr:uid="{00000000-0005-0000-0000-0000650D0000}"/>
    <cellStyle name="40% - Акцент4 25 2 2 2" xfId="5819" xr:uid="{00000000-0005-0000-0000-0000660D0000}"/>
    <cellStyle name="40% - Акцент4 25 2 2 2 2" xfId="9755" xr:uid="{77F24DA5-7E06-40ED-8418-58AFBE1FE8CD}"/>
    <cellStyle name="40% - Акцент4 25 2 2 3" xfId="7787" xr:uid="{7100F183-6A92-43EA-B937-E5257C36D9D5}"/>
    <cellStyle name="40% - Акцент4 25 2 3" xfId="4835" xr:uid="{00000000-0005-0000-0000-0000670D0000}"/>
    <cellStyle name="40% - Акцент4 25 2 3 2" xfId="8771" xr:uid="{376346F3-CF12-450B-816C-3FCD7B0AF367}"/>
    <cellStyle name="40% - Акцент4 25 2 4" xfId="6803" xr:uid="{726530AB-9DF4-4DC3-AA95-3CC9342AD4A9}"/>
    <cellStyle name="40% - Акцент4 25 3" xfId="3359" xr:uid="{00000000-0005-0000-0000-0000680D0000}"/>
    <cellStyle name="40% - Акцент4 25 3 2" xfId="5327" xr:uid="{00000000-0005-0000-0000-0000690D0000}"/>
    <cellStyle name="40% - Акцент4 25 3 2 2" xfId="9263" xr:uid="{4FA76EAA-6F68-4508-B985-3D5D3A2DB1F8}"/>
    <cellStyle name="40% - Акцент4 25 3 3" xfId="7295" xr:uid="{F7B50EA2-29C7-465F-8726-B1EF1119029B}"/>
    <cellStyle name="40% - Акцент4 25 4" xfId="4343" xr:uid="{00000000-0005-0000-0000-00006A0D0000}"/>
    <cellStyle name="40% - Акцент4 25 4 2" xfId="8279" xr:uid="{774DCD5A-6685-4C30-8082-E971BEB79BB9}"/>
    <cellStyle name="40% - Акцент4 25 5" xfId="6311" xr:uid="{D29B6E11-64CB-48FF-B570-77B2574892EC}"/>
    <cellStyle name="40% - Акцент4 26" xfId="741" xr:uid="{00000000-0005-0000-0000-00006B0D0000}"/>
    <cellStyle name="40% - Акцент4 26 2" xfId="2827" xr:uid="{00000000-0005-0000-0000-00006C0D0000}"/>
    <cellStyle name="40% - Акцент4 26 2 2" xfId="3852" xr:uid="{00000000-0005-0000-0000-00006D0D0000}"/>
    <cellStyle name="40% - Акцент4 26 2 2 2" xfId="5820" xr:uid="{00000000-0005-0000-0000-00006E0D0000}"/>
    <cellStyle name="40% - Акцент4 26 2 2 2 2" xfId="9756" xr:uid="{DE3E8585-4249-480F-BE4D-509FB1EAC09D}"/>
    <cellStyle name="40% - Акцент4 26 2 2 3" xfId="7788" xr:uid="{64FCB041-5D20-4A77-82DA-F1E5DBB891DA}"/>
    <cellStyle name="40% - Акцент4 26 2 3" xfId="4836" xr:uid="{00000000-0005-0000-0000-00006F0D0000}"/>
    <cellStyle name="40% - Акцент4 26 2 3 2" xfId="8772" xr:uid="{26EB921F-4D4A-4CEC-82A9-DA58CE73C043}"/>
    <cellStyle name="40% - Акцент4 26 2 4" xfId="6804" xr:uid="{888CDBD1-27DB-4245-83ED-B2CFFB99CF61}"/>
    <cellStyle name="40% - Акцент4 26 3" xfId="3360" xr:uid="{00000000-0005-0000-0000-0000700D0000}"/>
    <cellStyle name="40% - Акцент4 26 3 2" xfId="5328" xr:uid="{00000000-0005-0000-0000-0000710D0000}"/>
    <cellStyle name="40% - Акцент4 26 3 2 2" xfId="9264" xr:uid="{4618ECBC-BFAB-4D6C-9162-2D7AD5FD2A29}"/>
    <cellStyle name="40% - Акцент4 26 3 3" xfId="7296" xr:uid="{40BF3544-5DC7-4B80-8BB6-5C23121E8680}"/>
    <cellStyle name="40% - Акцент4 26 4" xfId="4344" xr:uid="{00000000-0005-0000-0000-0000720D0000}"/>
    <cellStyle name="40% - Акцент4 26 4 2" xfId="8280" xr:uid="{B674351C-C16E-4CCC-B269-72AAC188D347}"/>
    <cellStyle name="40% - Акцент4 26 5" xfId="6312" xr:uid="{DCE3A918-BD77-405B-B5D8-28E731AA544F}"/>
    <cellStyle name="40% - Акцент4 27" xfId="742" xr:uid="{00000000-0005-0000-0000-0000730D0000}"/>
    <cellStyle name="40% - Акцент4 27 2" xfId="2828" xr:uid="{00000000-0005-0000-0000-0000740D0000}"/>
    <cellStyle name="40% - Акцент4 27 2 2" xfId="3853" xr:uid="{00000000-0005-0000-0000-0000750D0000}"/>
    <cellStyle name="40% - Акцент4 27 2 2 2" xfId="5821" xr:uid="{00000000-0005-0000-0000-0000760D0000}"/>
    <cellStyle name="40% - Акцент4 27 2 2 2 2" xfId="9757" xr:uid="{49296F2A-6A17-4830-B619-5F0301717815}"/>
    <cellStyle name="40% - Акцент4 27 2 2 3" xfId="7789" xr:uid="{4C14376F-26A5-4268-8AED-147B3029E827}"/>
    <cellStyle name="40% - Акцент4 27 2 3" xfId="4837" xr:uid="{00000000-0005-0000-0000-0000770D0000}"/>
    <cellStyle name="40% - Акцент4 27 2 3 2" xfId="8773" xr:uid="{6872775F-5C19-4D87-9503-D276E4C19B63}"/>
    <cellStyle name="40% - Акцент4 27 2 4" xfId="6805" xr:uid="{6912F26C-8603-4831-9D01-569ACEF593A6}"/>
    <cellStyle name="40% - Акцент4 27 3" xfId="3361" xr:uid="{00000000-0005-0000-0000-0000780D0000}"/>
    <cellStyle name="40% - Акцент4 27 3 2" xfId="5329" xr:uid="{00000000-0005-0000-0000-0000790D0000}"/>
    <cellStyle name="40% - Акцент4 27 3 2 2" xfId="9265" xr:uid="{D698F311-BC49-4174-AF1C-9552BF0DD988}"/>
    <cellStyle name="40% - Акцент4 27 3 3" xfId="7297" xr:uid="{6F685AE1-A189-45C3-9398-FA75DC9ECFF6}"/>
    <cellStyle name="40% - Акцент4 27 4" xfId="4345" xr:uid="{00000000-0005-0000-0000-00007A0D0000}"/>
    <cellStyle name="40% - Акцент4 27 4 2" xfId="8281" xr:uid="{0B5C5169-A7C5-498F-99FD-BDA3A4918D22}"/>
    <cellStyle name="40% - Акцент4 27 5" xfId="6313" xr:uid="{EC87B0A5-A146-4DC7-84D4-0A1BDD1677D6}"/>
    <cellStyle name="40% - Акцент4 28" xfId="743" xr:uid="{00000000-0005-0000-0000-00007B0D0000}"/>
    <cellStyle name="40% - Акцент4 28 2" xfId="2829" xr:uid="{00000000-0005-0000-0000-00007C0D0000}"/>
    <cellStyle name="40% - Акцент4 28 2 2" xfId="3854" xr:uid="{00000000-0005-0000-0000-00007D0D0000}"/>
    <cellStyle name="40% - Акцент4 28 2 2 2" xfId="5822" xr:uid="{00000000-0005-0000-0000-00007E0D0000}"/>
    <cellStyle name="40% - Акцент4 28 2 2 2 2" xfId="9758" xr:uid="{E7CECFF1-BD1B-4289-9B5B-BA7280350A98}"/>
    <cellStyle name="40% - Акцент4 28 2 2 3" xfId="7790" xr:uid="{92378427-BAC2-45DF-AA77-9C43713201BF}"/>
    <cellStyle name="40% - Акцент4 28 2 3" xfId="4838" xr:uid="{00000000-0005-0000-0000-00007F0D0000}"/>
    <cellStyle name="40% - Акцент4 28 2 3 2" xfId="8774" xr:uid="{52C23306-3D9A-4572-B0D5-AA1CD2291203}"/>
    <cellStyle name="40% - Акцент4 28 2 4" xfId="6806" xr:uid="{C9C373FD-8AAF-4BA2-ABB3-F740223DE448}"/>
    <cellStyle name="40% - Акцент4 28 3" xfId="3362" xr:uid="{00000000-0005-0000-0000-0000800D0000}"/>
    <cellStyle name="40% - Акцент4 28 3 2" xfId="5330" xr:uid="{00000000-0005-0000-0000-0000810D0000}"/>
    <cellStyle name="40% - Акцент4 28 3 2 2" xfId="9266" xr:uid="{5455455F-02A4-4C7A-83BE-FDC9B35F06E4}"/>
    <cellStyle name="40% - Акцент4 28 3 3" xfId="7298" xr:uid="{4942F498-A6A2-48D7-99F1-6420197212BB}"/>
    <cellStyle name="40% - Акцент4 28 4" xfId="4346" xr:uid="{00000000-0005-0000-0000-0000820D0000}"/>
    <cellStyle name="40% - Акцент4 28 4 2" xfId="8282" xr:uid="{19A51078-13A0-4387-A241-163D1AE1E4AA}"/>
    <cellStyle name="40% - Акцент4 28 5" xfId="6314" xr:uid="{E79E8C7B-D71D-4656-A423-B1F76F5BFD7A}"/>
    <cellStyle name="40% - Акцент4 29" xfId="744" xr:uid="{00000000-0005-0000-0000-0000830D0000}"/>
    <cellStyle name="40% - Акцент4 29 2" xfId="2830" xr:uid="{00000000-0005-0000-0000-0000840D0000}"/>
    <cellStyle name="40% - Акцент4 29 2 2" xfId="3855" xr:uid="{00000000-0005-0000-0000-0000850D0000}"/>
    <cellStyle name="40% - Акцент4 29 2 2 2" xfId="5823" xr:uid="{00000000-0005-0000-0000-0000860D0000}"/>
    <cellStyle name="40% - Акцент4 29 2 2 2 2" xfId="9759" xr:uid="{699048CE-EA5D-4104-A14C-6D005E719EF9}"/>
    <cellStyle name="40% - Акцент4 29 2 2 3" xfId="7791" xr:uid="{FE9F10B7-5327-4016-AA63-A702969B7A6E}"/>
    <cellStyle name="40% - Акцент4 29 2 3" xfId="4839" xr:uid="{00000000-0005-0000-0000-0000870D0000}"/>
    <cellStyle name="40% - Акцент4 29 2 3 2" xfId="8775" xr:uid="{9A537346-BDF8-435A-82CF-07AF46944549}"/>
    <cellStyle name="40% - Акцент4 29 2 4" xfId="6807" xr:uid="{A4F06610-DFE0-4FBE-97C9-965A0884A38E}"/>
    <cellStyle name="40% - Акцент4 29 3" xfId="3363" xr:uid="{00000000-0005-0000-0000-0000880D0000}"/>
    <cellStyle name="40% - Акцент4 29 3 2" xfId="5331" xr:uid="{00000000-0005-0000-0000-0000890D0000}"/>
    <cellStyle name="40% - Акцент4 29 3 2 2" xfId="9267" xr:uid="{5BBE2FE9-9C2E-422B-AAEE-100AE43D64D0}"/>
    <cellStyle name="40% - Акцент4 29 3 3" xfId="7299" xr:uid="{63811868-45FB-4A6C-9698-8030E8B95CD4}"/>
    <cellStyle name="40% - Акцент4 29 4" xfId="4347" xr:uid="{00000000-0005-0000-0000-00008A0D0000}"/>
    <cellStyle name="40% - Акцент4 29 4 2" xfId="8283" xr:uid="{607F1FF3-963B-400D-92E2-086B78A621D2}"/>
    <cellStyle name="40% - Акцент4 29 5" xfId="6315" xr:uid="{7CA73035-1A67-4955-94CA-EE24F5DA113B}"/>
    <cellStyle name="40% - Акцент4 3" xfId="745" xr:uid="{00000000-0005-0000-0000-00008B0D0000}"/>
    <cellStyle name="40% — акцент4 3" xfId="746" xr:uid="{00000000-0005-0000-0000-00008C0D0000}"/>
    <cellStyle name="40% - Акцент4 3_Приложение 1" xfId="747" xr:uid="{00000000-0005-0000-0000-00008D0D0000}"/>
    <cellStyle name="40% — акцент4 3_Приложение 1" xfId="748" xr:uid="{00000000-0005-0000-0000-00008E0D0000}"/>
    <cellStyle name="40% - Акцент4 3_Приложение 1_1" xfId="749" xr:uid="{00000000-0005-0000-0000-00008F0D0000}"/>
    <cellStyle name="40% — акцент4 3_Приложение 2" xfId="750" xr:uid="{00000000-0005-0000-0000-0000900D0000}"/>
    <cellStyle name="40% - Акцент4 3_Приложение 2_1" xfId="751" xr:uid="{00000000-0005-0000-0000-0000910D0000}"/>
    <cellStyle name="40% — акцент4 3_Стоимость" xfId="752" xr:uid="{00000000-0005-0000-0000-0000920D0000}"/>
    <cellStyle name="40% - Акцент4 3_Стоимость_1" xfId="753" xr:uid="{00000000-0005-0000-0000-0000930D0000}"/>
    <cellStyle name="40% — акцент4 3_Стоимость_1" xfId="754" xr:uid="{00000000-0005-0000-0000-0000940D0000}"/>
    <cellStyle name="40% - Акцент4 3_Стоимость_Стоимость" xfId="755" xr:uid="{00000000-0005-0000-0000-0000950D0000}"/>
    <cellStyle name="40% — акцент4 3_Стоимость_Стоимость" xfId="756" xr:uid="{00000000-0005-0000-0000-0000960D0000}"/>
    <cellStyle name="40% - Акцент4 30" xfId="757" xr:uid="{00000000-0005-0000-0000-0000970D0000}"/>
    <cellStyle name="40% - Акцент4 30 2" xfId="2831" xr:uid="{00000000-0005-0000-0000-0000980D0000}"/>
    <cellStyle name="40% - Акцент4 30 2 2" xfId="3856" xr:uid="{00000000-0005-0000-0000-0000990D0000}"/>
    <cellStyle name="40% - Акцент4 30 2 2 2" xfId="5824" xr:uid="{00000000-0005-0000-0000-00009A0D0000}"/>
    <cellStyle name="40% - Акцент4 30 2 2 2 2" xfId="9760" xr:uid="{BEBBF978-957B-463A-8319-C5F4524CD6CF}"/>
    <cellStyle name="40% - Акцент4 30 2 2 3" xfId="7792" xr:uid="{3D886AE1-84F6-4952-BBE5-BAABA8FFD559}"/>
    <cellStyle name="40% - Акцент4 30 2 3" xfId="4840" xr:uid="{00000000-0005-0000-0000-00009B0D0000}"/>
    <cellStyle name="40% - Акцент4 30 2 3 2" xfId="8776" xr:uid="{73215A1D-E8FF-4DC6-9561-CB02543C75C1}"/>
    <cellStyle name="40% - Акцент4 30 2 4" xfId="6808" xr:uid="{DCE9932D-9FBF-43A6-9DA1-0772D946664B}"/>
    <cellStyle name="40% - Акцент4 30 3" xfId="3364" xr:uid="{00000000-0005-0000-0000-00009C0D0000}"/>
    <cellStyle name="40% - Акцент4 30 3 2" xfId="5332" xr:uid="{00000000-0005-0000-0000-00009D0D0000}"/>
    <cellStyle name="40% - Акцент4 30 3 2 2" xfId="9268" xr:uid="{571746D2-9E10-45C7-9E20-9AB4D241E71B}"/>
    <cellStyle name="40% - Акцент4 30 3 3" xfId="7300" xr:uid="{AB58586E-0729-4F0B-908E-38DB6017E4BD}"/>
    <cellStyle name="40% - Акцент4 30 4" xfId="4348" xr:uid="{00000000-0005-0000-0000-00009E0D0000}"/>
    <cellStyle name="40% - Акцент4 30 4 2" xfId="8284" xr:uid="{8C48099D-E8C3-4E7F-A3E3-0F7BCB87D503}"/>
    <cellStyle name="40% - Акцент4 30 5" xfId="6316" xr:uid="{EFC4412C-96D1-40F0-972E-50B193A903ED}"/>
    <cellStyle name="40% - Акцент4 31" xfId="758" xr:uid="{00000000-0005-0000-0000-00009F0D0000}"/>
    <cellStyle name="40% - Акцент4 31 2" xfId="2832" xr:uid="{00000000-0005-0000-0000-0000A00D0000}"/>
    <cellStyle name="40% - Акцент4 31 2 2" xfId="3857" xr:uid="{00000000-0005-0000-0000-0000A10D0000}"/>
    <cellStyle name="40% - Акцент4 31 2 2 2" xfId="5825" xr:uid="{00000000-0005-0000-0000-0000A20D0000}"/>
    <cellStyle name="40% - Акцент4 31 2 2 2 2" xfId="9761" xr:uid="{875F8622-C966-4D53-BD94-39D706B222A6}"/>
    <cellStyle name="40% - Акцент4 31 2 2 3" xfId="7793" xr:uid="{C19C5A4D-812E-4045-8E73-4F133BF80B9D}"/>
    <cellStyle name="40% - Акцент4 31 2 3" xfId="4841" xr:uid="{00000000-0005-0000-0000-0000A30D0000}"/>
    <cellStyle name="40% - Акцент4 31 2 3 2" xfId="8777" xr:uid="{897BD033-9E1B-4CE0-864D-17978614EEC1}"/>
    <cellStyle name="40% - Акцент4 31 2 4" xfId="6809" xr:uid="{D3398012-FD8B-48AA-8A25-DECBB1DAF4BD}"/>
    <cellStyle name="40% - Акцент4 31 3" xfId="3365" xr:uid="{00000000-0005-0000-0000-0000A40D0000}"/>
    <cellStyle name="40% - Акцент4 31 3 2" xfId="5333" xr:uid="{00000000-0005-0000-0000-0000A50D0000}"/>
    <cellStyle name="40% - Акцент4 31 3 2 2" xfId="9269" xr:uid="{D00D976F-6D39-47EB-ADE3-006F45CAB617}"/>
    <cellStyle name="40% - Акцент4 31 3 3" xfId="7301" xr:uid="{61E585CF-3B6E-47A7-B10D-70F6657A3420}"/>
    <cellStyle name="40% - Акцент4 31 4" xfId="4349" xr:uid="{00000000-0005-0000-0000-0000A60D0000}"/>
    <cellStyle name="40% - Акцент4 31 4 2" xfId="8285" xr:uid="{47AFE9C1-68BA-4295-B2AB-3687079345DD}"/>
    <cellStyle name="40% - Акцент4 31 5" xfId="6317" xr:uid="{43A6ADD6-E74A-4E31-A74A-C0B053398776}"/>
    <cellStyle name="40% - Акцент4 32" xfId="759" xr:uid="{00000000-0005-0000-0000-0000A70D0000}"/>
    <cellStyle name="40% - Акцент4 32 2" xfId="2833" xr:uid="{00000000-0005-0000-0000-0000A80D0000}"/>
    <cellStyle name="40% - Акцент4 32 2 2" xfId="3858" xr:uid="{00000000-0005-0000-0000-0000A90D0000}"/>
    <cellStyle name="40% - Акцент4 32 2 2 2" xfId="5826" xr:uid="{00000000-0005-0000-0000-0000AA0D0000}"/>
    <cellStyle name="40% - Акцент4 32 2 2 2 2" xfId="9762" xr:uid="{89127FC1-966C-47E6-A6CF-C572499966ED}"/>
    <cellStyle name="40% - Акцент4 32 2 2 3" xfId="7794" xr:uid="{5D1544CD-18E7-4C5F-A62A-C9EC38DFF709}"/>
    <cellStyle name="40% - Акцент4 32 2 3" xfId="4842" xr:uid="{00000000-0005-0000-0000-0000AB0D0000}"/>
    <cellStyle name="40% - Акцент4 32 2 3 2" xfId="8778" xr:uid="{E81FA8B2-306A-4A94-914C-76FD621EB3E6}"/>
    <cellStyle name="40% - Акцент4 32 2 4" xfId="6810" xr:uid="{FE040F43-89DA-436E-B92B-8A62AC14C748}"/>
    <cellStyle name="40% - Акцент4 32 3" xfId="3366" xr:uid="{00000000-0005-0000-0000-0000AC0D0000}"/>
    <cellStyle name="40% - Акцент4 32 3 2" xfId="5334" xr:uid="{00000000-0005-0000-0000-0000AD0D0000}"/>
    <cellStyle name="40% - Акцент4 32 3 2 2" xfId="9270" xr:uid="{59F1F195-29CE-459A-9A94-762B3373D0A4}"/>
    <cellStyle name="40% - Акцент4 32 3 3" xfId="7302" xr:uid="{1491AF25-9F0A-46F1-B7C0-8BEC4C6BCF6C}"/>
    <cellStyle name="40% - Акцент4 32 4" xfId="4350" xr:uid="{00000000-0005-0000-0000-0000AE0D0000}"/>
    <cellStyle name="40% - Акцент4 32 4 2" xfId="8286" xr:uid="{71F38D2D-3C53-46EC-948B-CE373CDC3257}"/>
    <cellStyle name="40% - Акцент4 32 5" xfId="6318" xr:uid="{E3EC92CC-7D1A-4DBE-9AC0-4852989B1586}"/>
    <cellStyle name="40% - Акцент4 33" xfId="760" xr:uid="{00000000-0005-0000-0000-0000AF0D0000}"/>
    <cellStyle name="40% - Акцент4 33 2" xfId="2834" xr:uid="{00000000-0005-0000-0000-0000B00D0000}"/>
    <cellStyle name="40% - Акцент4 33 2 2" xfId="3859" xr:uid="{00000000-0005-0000-0000-0000B10D0000}"/>
    <cellStyle name="40% - Акцент4 33 2 2 2" xfId="5827" xr:uid="{00000000-0005-0000-0000-0000B20D0000}"/>
    <cellStyle name="40% - Акцент4 33 2 2 2 2" xfId="9763" xr:uid="{CF35F495-BADB-4330-ACAB-D3B1425545A6}"/>
    <cellStyle name="40% - Акцент4 33 2 2 3" xfId="7795" xr:uid="{C3E612EA-90D4-4F6B-BE08-8A78B1A94205}"/>
    <cellStyle name="40% - Акцент4 33 2 3" xfId="4843" xr:uid="{00000000-0005-0000-0000-0000B30D0000}"/>
    <cellStyle name="40% - Акцент4 33 2 3 2" xfId="8779" xr:uid="{4EE29858-F96C-4412-AB87-DF47649646B0}"/>
    <cellStyle name="40% - Акцент4 33 2 4" xfId="6811" xr:uid="{FEC221FC-A6CE-45CE-984C-F05B10DB13B0}"/>
    <cellStyle name="40% - Акцент4 33 3" xfId="3367" xr:uid="{00000000-0005-0000-0000-0000B40D0000}"/>
    <cellStyle name="40% - Акцент4 33 3 2" xfId="5335" xr:uid="{00000000-0005-0000-0000-0000B50D0000}"/>
    <cellStyle name="40% - Акцент4 33 3 2 2" xfId="9271" xr:uid="{1E1A7511-634F-4B14-A217-59CAA1514FBF}"/>
    <cellStyle name="40% - Акцент4 33 3 3" xfId="7303" xr:uid="{975B740F-7C9D-4182-A04B-3A73E4CA98EF}"/>
    <cellStyle name="40% - Акцент4 33 4" xfId="4351" xr:uid="{00000000-0005-0000-0000-0000B60D0000}"/>
    <cellStyle name="40% - Акцент4 33 4 2" xfId="8287" xr:uid="{050E0100-1E19-4DAB-A25C-3E209686F5A8}"/>
    <cellStyle name="40% - Акцент4 33 5" xfId="6319" xr:uid="{C5A24EB7-AA77-4E5C-A526-AC085AB2550E}"/>
    <cellStyle name="40% - Акцент4 34" xfId="761" xr:uid="{00000000-0005-0000-0000-0000B70D0000}"/>
    <cellStyle name="40% - Акцент4 34 2" xfId="2835" xr:uid="{00000000-0005-0000-0000-0000B80D0000}"/>
    <cellStyle name="40% - Акцент4 34 2 2" xfId="3860" xr:uid="{00000000-0005-0000-0000-0000B90D0000}"/>
    <cellStyle name="40% - Акцент4 34 2 2 2" xfId="5828" xr:uid="{00000000-0005-0000-0000-0000BA0D0000}"/>
    <cellStyle name="40% - Акцент4 34 2 2 2 2" xfId="9764" xr:uid="{6483CFB7-E454-455F-A937-F7D1812054DB}"/>
    <cellStyle name="40% - Акцент4 34 2 2 3" xfId="7796" xr:uid="{6900BF24-15E2-4A3C-9FDC-3BB9B5E67A37}"/>
    <cellStyle name="40% - Акцент4 34 2 3" xfId="4844" xr:uid="{00000000-0005-0000-0000-0000BB0D0000}"/>
    <cellStyle name="40% - Акцент4 34 2 3 2" xfId="8780" xr:uid="{5A8B8C9A-AA3E-4A3F-9647-3B436BA9C1E6}"/>
    <cellStyle name="40% - Акцент4 34 2 4" xfId="6812" xr:uid="{E3144F56-C8D1-431B-BF6E-9CF16E6F5F7C}"/>
    <cellStyle name="40% - Акцент4 34 3" xfId="3368" xr:uid="{00000000-0005-0000-0000-0000BC0D0000}"/>
    <cellStyle name="40% - Акцент4 34 3 2" xfId="5336" xr:uid="{00000000-0005-0000-0000-0000BD0D0000}"/>
    <cellStyle name="40% - Акцент4 34 3 2 2" xfId="9272" xr:uid="{6E4F296E-84BE-4AC8-83F7-B61DE4ED7374}"/>
    <cellStyle name="40% - Акцент4 34 3 3" xfId="7304" xr:uid="{93A52953-0E28-4F6F-858F-164B3F5C145D}"/>
    <cellStyle name="40% - Акцент4 34 4" xfId="4352" xr:uid="{00000000-0005-0000-0000-0000BE0D0000}"/>
    <cellStyle name="40% - Акцент4 34 4 2" xfId="8288" xr:uid="{8BF0B5CA-7D80-4049-8642-7208D21900E3}"/>
    <cellStyle name="40% - Акцент4 34 5" xfId="6320" xr:uid="{61918765-37B4-4159-8865-F898906729A5}"/>
    <cellStyle name="40% - Акцент4 35" xfId="762" xr:uid="{00000000-0005-0000-0000-0000BF0D0000}"/>
    <cellStyle name="40% - Акцент4 35 2" xfId="2836" xr:uid="{00000000-0005-0000-0000-0000C00D0000}"/>
    <cellStyle name="40% - Акцент4 35 2 2" xfId="3861" xr:uid="{00000000-0005-0000-0000-0000C10D0000}"/>
    <cellStyle name="40% - Акцент4 35 2 2 2" xfId="5829" xr:uid="{00000000-0005-0000-0000-0000C20D0000}"/>
    <cellStyle name="40% - Акцент4 35 2 2 2 2" xfId="9765" xr:uid="{D12D5D44-C642-4F46-BD8B-1FBC6A29BC19}"/>
    <cellStyle name="40% - Акцент4 35 2 2 3" xfId="7797" xr:uid="{6012563E-234C-40FE-9823-5244ECB83B14}"/>
    <cellStyle name="40% - Акцент4 35 2 3" xfId="4845" xr:uid="{00000000-0005-0000-0000-0000C30D0000}"/>
    <cellStyle name="40% - Акцент4 35 2 3 2" xfId="8781" xr:uid="{E4636D5F-6A50-4DB4-83E1-EA7F950C2A55}"/>
    <cellStyle name="40% - Акцент4 35 2 4" xfId="6813" xr:uid="{1C869AE3-BC39-4811-A72C-7398246404E9}"/>
    <cellStyle name="40% - Акцент4 35 3" xfId="3369" xr:uid="{00000000-0005-0000-0000-0000C40D0000}"/>
    <cellStyle name="40% - Акцент4 35 3 2" xfId="5337" xr:uid="{00000000-0005-0000-0000-0000C50D0000}"/>
    <cellStyle name="40% - Акцент4 35 3 2 2" xfId="9273" xr:uid="{0A08597D-4CA4-45EC-BD62-0C1EC28DA27F}"/>
    <cellStyle name="40% - Акцент4 35 3 3" xfId="7305" xr:uid="{2CEF28D4-267D-4F17-A2AB-DEA977ACECF1}"/>
    <cellStyle name="40% - Акцент4 35 4" xfId="4353" xr:uid="{00000000-0005-0000-0000-0000C60D0000}"/>
    <cellStyle name="40% - Акцент4 35 4 2" xfId="8289" xr:uid="{F2379E6A-7300-4E7D-8198-0AED5C73EE5B}"/>
    <cellStyle name="40% - Акцент4 35 5" xfId="6321" xr:uid="{0CFD3C80-3CD2-4CC1-B4A3-3DDAFFE9D429}"/>
    <cellStyle name="40% - Акцент4 36" xfId="763" xr:uid="{00000000-0005-0000-0000-0000C70D0000}"/>
    <cellStyle name="40% - Акцент4 36 2" xfId="2837" xr:uid="{00000000-0005-0000-0000-0000C80D0000}"/>
    <cellStyle name="40% - Акцент4 36 2 2" xfId="3862" xr:uid="{00000000-0005-0000-0000-0000C90D0000}"/>
    <cellStyle name="40% - Акцент4 36 2 2 2" xfId="5830" xr:uid="{00000000-0005-0000-0000-0000CA0D0000}"/>
    <cellStyle name="40% - Акцент4 36 2 2 2 2" xfId="9766" xr:uid="{F59A843B-713C-4003-8A7D-B27807E894A2}"/>
    <cellStyle name="40% - Акцент4 36 2 2 3" xfId="7798" xr:uid="{ACA23760-D569-4C97-A8CB-9B1E7FE2499C}"/>
    <cellStyle name="40% - Акцент4 36 2 3" xfId="4846" xr:uid="{00000000-0005-0000-0000-0000CB0D0000}"/>
    <cellStyle name="40% - Акцент4 36 2 3 2" xfId="8782" xr:uid="{5046A614-0A6D-4A6C-B3C2-BC3E17A8A697}"/>
    <cellStyle name="40% - Акцент4 36 2 4" xfId="6814" xr:uid="{2D7DB4DE-DF41-4503-A72F-A4BDF3BAD926}"/>
    <cellStyle name="40% - Акцент4 36 3" xfId="3370" xr:uid="{00000000-0005-0000-0000-0000CC0D0000}"/>
    <cellStyle name="40% - Акцент4 36 3 2" xfId="5338" xr:uid="{00000000-0005-0000-0000-0000CD0D0000}"/>
    <cellStyle name="40% - Акцент4 36 3 2 2" xfId="9274" xr:uid="{67318CAD-3076-45E6-867F-D8CD9D1467A7}"/>
    <cellStyle name="40% - Акцент4 36 3 3" xfId="7306" xr:uid="{AB80C524-72C2-407F-9EA6-AA08F5422966}"/>
    <cellStyle name="40% - Акцент4 36 4" xfId="4354" xr:uid="{00000000-0005-0000-0000-0000CE0D0000}"/>
    <cellStyle name="40% - Акцент4 36 4 2" xfId="8290" xr:uid="{EA8E725D-2142-4AA7-8425-8F38FA2D595A}"/>
    <cellStyle name="40% - Акцент4 36 5" xfId="6322" xr:uid="{A0D32BE1-0EE9-45EE-8668-C426C914E1B3}"/>
    <cellStyle name="40% - Акцент4 37" xfId="764" xr:uid="{00000000-0005-0000-0000-0000CF0D0000}"/>
    <cellStyle name="40% - Акцент4 37 2" xfId="2838" xr:uid="{00000000-0005-0000-0000-0000D00D0000}"/>
    <cellStyle name="40% - Акцент4 37 2 2" xfId="3863" xr:uid="{00000000-0005-0000-0000-0000D10D0000}"/>
    <cellStyle name="40% - Акцент4 37 2 2 2" xfId="5831" xr:uid="{00000000-0005-0000-0000-0000D20D0000}"/>
    <cellStyle name="40% - Акцент4 37 2 2 2 2" xfId="9767" xr:uid="{799281C3-BA8A-41F6-A6B2-F5CF879F0946}"/>
    <cellStyle name="40% - Акцент4 37 2 2 3" xfId="7799" xr:uid="{64502C0A-A832-4E54-88D6-8F839507B6B7}"/>
    <cellStyle name="40% - Акцент4 37 2 3" xfId="4847" xr:uid="{00000000-0005-0000-0000-0000D30D0000}"/>
    <cellStyle name="40% - Акцент4 37 2 3 2" xfId="8783" xr:uid="{6A2167BE-4031-4B9F-96A7-EDF35984834C}"/>
    <cellStyle name="40% - Акцент4 37 2 4" xfId="6815" xr:uid="{31651B78-3DF2-41A2-91DD-DC53CD88FADD}"/>
    <cellStyle name="40% - Акцент4 37 3" xfId="3371" xr:uid="{00000000-0005-0000-0000-0000D40D0000}"/>
    <cellStyle name="40% - Акцент4 37 3 2" xfId="5339" xr:uid="{00000000-0005-0000-0000-0000D50D0000}"/>
    <cellStyle name="40% - Акцент4 37 3 2 2" xfId="9275" xr:uid="{32D74CAD-1E3F-43E8-BD2D-2978BED5ED42}"/>
    <cellStyle name="40% - Акцент4 37 3 3" xfId="7307" xr:uid="{1EE06226-551A-4164-A67B-3778124DDB69}"/>
    <cellStyle name="40% - Акцент4 37 4" xfId="4355" xr:uid="{00000000-0005-0000-0000-0000D60D0000}"/>
    <cellStyle name="40% - Акцент4 37 4 2" xfId="8291" xr:uid="{3035045F-27B5-4C5D-A117-D718E6565044}"/>
    <cellStyle name="40% - Акцент4 37 5" xfId="6323" xr:uid="{EBE14CC1-3511-44EB-BB45-05F9CE4CC100}"/>
    <cellStyle name="40% - Акцент4 38" xfId="765" xr:uid="{00000000-0005-0000-0000-0000D70D0000}"/>
    <cellStyle name="40% - Акцент4 38 2" xfId="2839" xr:uid="{00000000-0005-0000-0000-0000D80D0000}"/>
    <cellStyle name="40% - Акцент4 38 2 2" xfId="3864" xr:uid="{00000000-0005-0000-0000-0000D90D0000}"/>
    <cellStyle name="40% - Акцент4 38 2 2 2" xfId="5832" xr:uid="{00000000-0005-0000-0000-0000DA0D0000}"/>
    <cellStyle name="40% - Акцент4 38 2 2 2 2" xfId="9768" xr:uid="{8189A827-A11D-4713-9B3F-7492CDC5411F}"/>
    <cellStyle name="40% - Акцент4 38 2 2 3" xfId="7800" xr:uid="{8836F452-3432-455C-AD8A-44418111E4E9}"/>
    <cellStyle name="40% - Акцент4 38 2 3" xfId="4848" xr:uid="{00000000-0005-0000-0000-0000DB0D0000}"/>
    <cellStyle name="40% - Акцент4 38 2 3 2" xfId="8784" xr:uid="{1732B7A4-B2A4-4115-9D87-8CFC0A90F6C4}"/>
    <cellStyle name="40% - Акцент4 38 2 4" xfId="6816" xr:uid="{26BD8E99-D769-43DF-8DEA-93CD98F3CA24}"/>
    <cellStyle name="40% - Акцент4 38 3" xfId="3372" xr:uid="{00000000-0005-0000-0000-0000DC0D0000}"/>
    <cellStyle name="40% - Акцент4 38 3 2" xfId="5340" xr:uid="{00000000-0005-0000-0000-0000DD0D0000}"/>
    <cellStyle name="40% - Акцент4 38 3 2 2" xfId="9276" xr:uid="{10D88330-05E7-467C-8EA3-98BA2FCB124B}"/>
    <cellStyle name="40% - Акцент4 38 3 3" xfId="7308" xr:uid="{2DAD4E1C-3C5F-4A1E-923E-D0C42888D942}"/>
    <cellStyle name="40% - Акцент4 38 4" xfId="4356" xr:uid="{00000000-0005-0000-0000-0000DE0D0000}"/>
    <cellStyle name="40% - Акцент4 38 4 2" xfId="8292" xr:uid="{9A9F1BFB-28C8-4079-8899-1A4D9B20D8F3}"/>
    <cellStyle name="40% - Акцент4 38 5" xfId="6324" xr:uid="{38DA2B90-C8A0-4452-B354-C76A6959B5BC}"/>
    <cellStyle name="40% - Акцент4 39" xfId="766" xr:uid="{00000000-0005-0000-0000-0000DF0D0000}"/>
    <cellStyle name="40% - Акцент4 39 2" xfId="2840" xr:uid="{00000000-0005-0000-0000-0000E00D0000}"/>
    <cellStyle name="40% - Акцент4 39 2 2" xfId="3865" xr:uid="{00000000-0005-0000-0000-0000E10D0000}"/>
    <cellStyle name="40% - Акцент4 39 2 2 2" xfId="5833" xr:uid="{00000000-0005-0000-0000-0000E20D0000}"/>
    <cellStyle name="40% - Акцент4 39 2 2 2 2" xfId="9769" xr:uid="{567B778C-351A-42F8-B57C-76403350F8EC}"/>
    <cellStyle name="40% - Акцент4 39 2 2 3" xfId="7801" xr:uid="{07197DCA-2CE1-4717-8892-299AD1EE84E7}"/>
    <cellStyle name="40% - Акцент4 39 2 3" xfId="4849" xr:uid="{00000000-0005-0000-0000-0000E30D0000}"/>
    <cellStyle name="40% - Акцент4 39 2 3 2" xfId="8785" xr:uid="{5EB0C55C-4AD7-4714-84E9-225A12AB4512}"/>
    <cellStyle name="40% - Акцент4 39 2 4" xfId="6817" xr:uid="{4391D6E4-AFDD-4B8E-8AD8-FB43865DE923}"/>
    <cellStyle name="40% - Акцент4 39 3" xfId="3373" xr:uid="{00000000-0005-0000-0000-0000E40D0000}"/>
    <cellStyle name="40% - Акцент4 39 3 2" xfId="5341" xr:uid="{00000000-0005-0000-0000-0000E50D0000}"/>
    <cellStyle name="40% - Акцент4 39 3 2 2" xfId="9277" xr:uid="{AE7C7160-795B-41E5-BB13-E2A40D5A2EF0}"/>
    <cellStyle name="40% - Акцент4 39 3 3" xfId="7309" xr:uid="{CAB36E73-5D38-445E-B629-A16B7D0FC8F9}"/>
    <cellStyle name="40% - Акцент4 39 4" xfId="4357" xr:uid="{00000000-0005-0000-0000-0000E60D0000}"/>
    <cellStyle name="40% - Акцент4 39 4 2" xfId="8293" xr:uid="{FDF6671C-1BF7-4247-B735-28ECE9A3667A}"/>
    <cellStyle name="40% - Акцент4 39 5" xfId="6325" xr:uid="{9868AF01-AC00-4A96-B001-522388F923C0}"/>
    <cellStyle name="40% - Акцент4 4" xfId="767" xr:uid="{00000000-0005-0000-0000-0000E70D0000}"/>
    <cellStyle name="40% — акцент4 4" xfId="768" xr:uid="{00000000-0005-0000-0000-0000E80D0000}"/>
    <cellStyle name="40% - Акцент4 4_Приложение 1" xfId="769" xr:uid="{00000000-0005-0000-0000-0000E90D0000}"/>
    <cellStyle name="40% — акцент4 4_Приложение 1" xfId="770" xr:uid="{00000000-0005-0000-0000-0000EA0D0000}"/>
    <cellStyle name="40% - Акцент4 4_Приложение 1_1" xfId="771" xr:uid="{00000000-0005-0000-0000-0000EB0D0000}"/>
    <cellStyle name="40% — акцент4 4_Приложение 2" xfId="772" xr:uid="{00000000-0005-0000-0000-0000EC0D0000}"/>
    <cellStyle name="40% - Акцент4 4_Приложение 2_1" xfId="773" xr:uid="{00000000-0005-0000-0000-0000ED0D0000}"/>
    <cellStyle name="40% — акцент4 4_Стоимость" xfId="774" xr:uid="{00000000-0005-0000-0000-0000EE0D0000}"/>
    <cellStyle name="40% - Акцент4 4_Стоимость_1" xfId="775" xr:uid="{00000000-0005-0000-0000-0000EF0D0000}"/>
    <cellStyle name="40% — акцент4 4_Стоимость_1" xfId="776" xr:uid="{00000000-0005-0000-0000-0000F00D0000}"/>
    <cellStyle name="40% - Акцент4 4_Стоимость_Стоимость" xfId="777" xr:uid="{00000000-0005-0000-0000-0000F10D0000}"/>
    <cellStyle name="40% — акцент4 4_Стоимость_Стоимость" xfId="778" xr:uid="{00000000-0005-0000-0000-0000F20D0000}"/>
    <cellStyle name="40% - Акцент4 40" xfId="779" xr:uid="{00000000-0005-0000-0000-0000F30D0000}"/>
    <cellStyle name="40% - Акцент4 40 2" xfId="2841" xr:uid="{00000000-0005-0000-0000-0000F40D0000}"/>
    <cellStyle name="40% - Акцент4 40 2 2" xfId="3866" xr:uid="{00000000-0005-0000-0000-0000F50D0000}"/>
    <cellStyle name="40% - Акцент4 40 2 2 2" xfId="5834" xr:uid="{00000000-0005-0000-0000-0000F60D0000}"/>
    <cellStyle name="40% - Акцент4 40 2 2 2 2" xfId="9770" xr:uid="{DB0367C9-EC7C-48E5-B762-B6C78D3B0530}"/>
    <cellStyle name="40% - Акцент4 40 2 2 3" xfId="7802" xr:uid="{77D7E7E6-85EF-4883-BEDF-A43B8CC0812A}"/>
    <cellStyle name="40% - Акцент4 40 2 3" xfId="4850" xr:uid="{00000000-0005-0000-0000-0000F70D0000}"/>
    <cellStyle name="40% - Акцент4 40 2 3 2" xfId="8786" xr:uid="{BC1EE640-673F-45DC-8E77-83AF105C6263}"/>
    <cellStyle name="40% - Акцент4 40 2 4" xfId="6818" xr:uid="{1359D878-FF77-4BF0-BD4D-88C794465D60}"/>
    <cellStyle name="40% - Акцент4 40 3" xfId="3374" xr:uid="{00000000-0005-0000-0000-0000F80D0000}"/>
    <cellStyle name="40% - Акцент4 40 3 2" xfId="5342" xr:uid="{00000000-0005-0000-0000-0000F90D0000}"/>
    <cellStyle name="40% - Акцент4 40 3 2 2" xfId="9278" xr:uid="{BCCAE3B7-F1B5-45DD-B5A3-16674A19AB9E}"/>
    <cellStyle name="40% - Акцент4 40 3 3" xfId="7310" xr:uid="{03CAFE7A-E24C-433B-9BB0-FC56A5DB23F4}"/>
    <cellStyle name="40% - Акцент4 40 4" xfId="4358" xr:uid="{00000000-0005-0000-0000-0000FA0D0000}"/>
    <cellStyle name="40% - Акцент4 40 4 2" xfId="8294" xr:uid="{7B804963-E650-4910-94C9-7464762C403E}"/>
    <cellStyle name="40% - Акцент4 40 5" xfId="6326" xr:uid="{F34456B7-C086-474B-909E-1AE44F546404}"/>
    <cellStyle name="40% - Акцент4 41" xfId="780" xr:uid="{00000000-0005-0000-0000-0000FB0D0000}"/>
    <cellStyle name="40% - Акцент4 41 2" xfId="2842" xr:uid="{00000000-0005-0000-0000-0000FC0D0000}"/>
    <cellStyle name="40% - Акцент4 41 2 2" xfId="3867" xr:uid="{00000000-0005-0000-0000-0000FD0D0000}"/>
    <cellStyle name="40% - Акцент4 41 2 2 2" xfId="5835" xr:uid="{00000000-0005-0000-0000-0000FE0D0000}"/>
    <cellStyle name="40% - Акцент4 41 2 2 2 2" xfId="9771" xr:uid="{9B04685E-F49D-49C8-9924-D7B36C88BF7E}"/>
    <cellStyle name="40% - Акцент4 41 2 2 3" xfId="7803" xr:uid="{27CCFEC7-DA81-434B-B0A0-94AE314B0373}"/>
    <cellStyle name="40% - Акцент4 41 2 3" xfId="4851" xr:uid="{00000000-0005-0000-0000-0000FF0D0000}"/>
    <cellStyle name="40% - Акцент4 41 2 3 2" xfId="8787" xr:uid="{BBD23277-5BF5-45F8-A643-9FA8AA13E300}"/>
    <cellStyle name="40% - Акцент4 41 2 4" xfId="6819" xr:uid="{595D182F-1726-455F-B386-92AAF7656D7B}"/>
    <cellStyle name="40% - Акцент4 41 3" xfId="3375" xr:uid="{00000000-0005-0000-0000-0000000E0000}"/>
    <cellStyle name="40% - Акцент4 41 3 2" xfId="5343" xr:uid="{00000000-0005-0000-0000-0000010E0000}"/>
    <cellStyle name="40% - Акцент4 41 3 2 2" xfId="9279" xr:uid="{8CA2FCD8-3778-4E82-A0D0-6E13EC8B4397}"/>
    <cellStyle name="40% - Акцент4 41 3 3" xfId="7311" xr:uid="{D7F6CA4C-1D65-4C54-9EFC-04F513E72696}"/>
    <cellStyle name="40% - Акцент4 41 4" xfId="4359" xr:uid="{00000000-0005-0000-0000-0000020E0000}"/>
    <cellStyle name="40% - Акцент4 41 4 2" xfId="8295" xr:uid="{97D1E730-6704-48B8-9990-C94A52A1C344}"/>
    <cellStyle name="40% - Акцент4 41 5" xfId="6327" xr:uid="{DC08498C-37D0-41CD-8C86-29D8D450F389}"/>
    <cellStyle name="40% - Акцент4 42" xfId="781" xr:uid="{00000000-0005-0000-0000-0000030E0000}"/>
    <cellStyle name="40% - Акцент4 42 2" xfId="2843" xr:uid="{00000000-0005-0000-0000-0000040E0000}"/>
    <cellStyle name="40% - Акцент4 42 2 2" xfId="3868" xr:uid="{00000000-0005-0000-0000-0000050E0000}"/>
    <cellStyle name="40% - Акцент4 42 2 2 2" xfId="5836" xr:uid="{00000000-0005-0000-0000-0000060E0000}"/>
    <cellStyle name="40% - Акцент4 42 2 2 2 2" xfId="9772" xr:uid="{14E9EE20-5869-45DD-BB4E-D25195460B58}"/>
    <cellStyle name="40% - Акцент4 42 2 2 3" xfId="7804" xr:uid="{B9546F20-F8A5-41C8-8112-F20EF78F5881}"/>
    <cellStyle name="40% - Акцент4 42 2 3" xfId="4852" xr:uid="{00000000-0005-0000-0000-0000070E0000}"/>
    <cellStyle name="40% - Акцент4 42 2 3 2" xfId="8788" xr:uid="{7B54729D-DEB3-484C-AB5B-63527DD80A8B}"/>
    <cellStyle name="40% - Акцент4 42 2 4" xfId="6820" xr:uid="{A5E82E12-F282-4083-8621-A042398E8ABC}"/>
    <cellStyle name="40% - Акцент4 42 3" xfId="3376" xr:uid="{00000000-0005-0000-0000-0000080E0000}"/>
    <cellStyle name="40% - Акцент4 42 3 2" xfId="5344" xr:uid="{00000000-0005-0000-0000-0000090E0000}"/>
    <cellStyle name="40% - Акцент4 42 3 2 2" xfId="9280" xr:uid="{FC414AC1-30F2-499C-A256-05ABB3C5AC5F}"/>
    <cellStyle name="40% - Акцент4 42 3 3" xfId="7312" xr:uid="{0FBC949E-3F5F-4770-B0FA-1688C245CC3A}"/>
    <cellStyle name="40% - Акцент4 42 4" xfId="4360" xr:uid="{00000000-0005-0000-0000-00000A0E0000}"/>
    <cellStyle name="40% - Акцент4 42 4 2" xfId="8296" xr:uid="{D71F64A4-900B-4D9C-B4E6-A22FF3919463}"/>
    <cellStyle name="40% - Акцент4 42 5" xfId="6328" xr:uid="{603BF230-1CE1-4211-ADD3-1AAF80106C63}"/>
    <cellStyle name="40% - Акцент4 43" xfId="782" xr:uid="{00000000-0005-0000-0000-00000B0E0000}"/>
    <cellStyle name="40% - Акцент4 43 2" xfId="2844" xr:uid="{00000000-0005-0000-0000-00000C0E0000}"/>
    <cellStyle name="40% - Акцент4 43 2 2" xfId="3869" xr:uid="{00000000-0005-0000-0000-00000D0E0000}"/>
    <cellStyle name="40% - Акцент4 43 2 2 2" xfId="5837" xr:uid="{00000000-0005-0000-0000-00000E0E0000}"/>
    <cellStyle name="40% - Акцент4 43 2 2 2 2" xfId="9773" xr:uid="{E982E13D-ADDA-4125-B17B-B65129DE43EB}"/>
    <cellStyle name="40% - Акцент4 43 2 2 3" xfId="7805" xr:uid="{6397663D-4D92-4B52-B1CD-27EA0F8F4213}"/>
    <cellStyle name="40% - Акцент4 43 2 3" xfId="4853" xr:uid="{00000000-0005-0000-0000-00000F0E0000}"/>
    <cellStyle name="40% - Акцент4 43 2 3 2" xfId="8789" xr:uid="{9003D4AB-D25F-4499-A3DC-3EEDA3DF436F}"/>
    <cellStyle name="40% - Акцент4 43 2 4" xfId="6821" xr:uid="{E8529CF5-4E34-4631-9FD0-EB0B6DDCEA8A}"/>
    <cellStyle name="40% - Акцент4 43 3" xfId="3377" xr:uid="{00000000-0005-0000-0000-0000100E0000}"/>
    <cellStyle name="40% - Акцент4 43 3 2" xfId="5345" xr:uid="{00000000-0005-0000-0000-0000110E0000}"/>
    <cellStyle name="40% - Акцент4 43 3 2 2" xfId="9281" xr:uid="{14327F9C-C788-48F0-A842-F0925599FF23}"/>
    <cellStyle name="40% - Акцент4 43 3 3" xfId="7313" xr:uid="{A18DA336-A582-4837-9CC6-DCE48C1DFD3E}"/>
    <cellStyle name="40% - Акцент4 43 4" xfId="4361" xr:uid="{00000000-0005-0000-0000-0000120E0000}"/>
    <cellStyle name="40% - Акцент4 43 4 2" xfId="8297" xr:uid="{9DE3F53A-B537-4764-AFAA-F93207BC732C}"/>
    <cellStyle name="40% - Акцент4 43 5" xfId="6329" xr:uid="{2D9DBDEE-B388-404F-803A-A2922F1C907D}"/>
    <cellStyle name="40% - Акцент4 44" xfId="783" xr:uid="{00000000-0005-0000-0000-0000130E0000}"/>
    <cellStyle name="40% - Акцент4 44 2" xfId="2845" xr:uid="{00000000-0005-0000-0000-0000140E0000}"/>
    <cellStyle name="40% - Акцент4 44 2 2" xfId="3870" xr:uid="{00000000-0005-0000-0000-0000150E0000}"/>
    <cellStyle name="40% - Акцент4 44 2 2 2" xfId="5838" xr:uid="{00000000-0005-0000-0000-0000160E0000}"/>
    <cellStyle name="40% - Акцент4 44 2 2 2 2" xfId="9774" xr:uid="{4D5684FD-63C4-4CE3-966F-828546B59D3B}"/>
    <cellStyle name="40% - Акцент4 44 2 2 3" xfId="7806" xr:uid="{285CD1A6-50B3-43B3-84F5-4C13B056D970}"/>
    <cellStyle name="40% - Акцент4 44 2 3" xfId="4854" xr:uid="{00000000-0005-0000-0000-0000170E0000}"/>
    <cellStyle name="40% - Акцент4 44 2 3 2" xfId="8790" xr:uid="{C9352D0D-0D9B-418E-8A2E-520FFAF7984D}"/>
    <cellStyle name="40% - Акцент4 44 2 4" xfId="6822" xr:uid="{C496EDDE-8E7F-4BE6-9D0C-AF120181C5EE}"/>
    <cellStyle name="40% - Акцент4 44 3" xfId="3378" xr:uid="{00000000-0005-0000-0000-0000180E0000}"/>
    <cellStyle name="40% - Акцент4 44 3 2" xfId="5346" xr:uid="{00000000-0005-0000-0000-0000190E0000}"/>
    <cellStyle name="40% - Акцент4 44 3 2 2" xfId="9282" xr:uid="{E11A7551-91BF-41F8-9804-46FED5744269}"/>
    <cellStyle name="40% - Акцент4 44 3 3" xfId="7314" xr:uid="{882D15BF-4A89-4204-A5E9-84ABDC59BB86}"/>
    <cellStyle name="40% - Акцент4 44 4" xfId="4362" xr:uid="{00000000-0005-0000-0000-00001A0E0000}"/>
    <cellStyle name="40% - Акцент4 44 4 2" xfId="8298" xr:uid="{C6E5158A-31A6-4524-9B1B-E99273993676}"/>
    <cellStyle name="40% - Акцент4 44 5" xfId="6330" xr:uid="{7340972E-ACF2-49FA-879F-13C184964D88}"/>
    <cellStyle name="40% - Акцент4 45" xfId="784" xr:uid="{00000000-0005-0000-0000-00001B0E0000}"/>
    <cellStyle name="40% - Акцент4 45 2" xfId="2846" xr:uid="{00000000-0005-0000-0000-00001C0E0000}"/>
    <cellStyle name="40% - Акцент4 45 2 2" xfId="3871" xr:uid="{00000000-0005-0000-0000-00001D0E0000}"/>
    <cellStyle name="40% - Акцент4 45 2 2 2" xfId="5839" xr:uid="{00000000-0005-0000-0000-00001E0E0000}"/>
    <cellStyle name="40% - Акцент4 45 2 2 2 2" xfId="9775" xr:uid="{889B1867-D82F-4CE9-B557-6C5524FFE644}"/>
    <cellStyle name="40% - Акцент4 45 2 2 3" xfId="7807" xr:uid="{317BB764-EDBC-4351-B928-5C0DA16137E1}"/>
    <cellStyle name="40% - Акцент4 45 2 3" xfId="4855" xr:uid="{00000000-0005-0000-0000-00001F0E0000}"/>
    <cellStyle name="40% - Акцент4 45 2 3 2" xfId="8791" xr:uid="{0D961D63-593C-4916-BFA4-B2453B9D4107}"/>
    <cellStyle name="40% - Акцент4 45 2 4" xfId="6823" xr:uid="{0617BD11-1ADE-4038-ADA0-74DB1B62E4C4}"/>
    <cellStyle name="40% - Акцент4 45 3" xfId="3379" xr:uid="{00000000-0005-0000-0000-0000200E0000}"/>
    <cellStyle name="40% - Акцент4 45 3 2" xfId="5347" xr:uid="{00000000-0005-0000-0000-0000210E0000}"/>
    <cellStyle name="40% - Акцент4 45 3 2 2" xfId="9283" xr:uid="{37FF92DA-2E27-498C-A4DC-604894432B93}"/>
    <cellStyle name="40% - Акцент4 45 3 3" xfId="7315" xr:uid="{BB779206-6CBD-4CE9-B4A0-D3D6C394100A}"/>
    <cellStyle name="40% - Акцент4 45 4" xfId="4363" xr:uid="{00000000-0005-0000-0000-0000220E0000}"/>
    <cellStyle name="40% - Акцент4 45 4 2" xfId="8299" xr:uid="{BF4CC8CD-1A19-49E4-B342-676FE846DAA2}"/>
    <cellStyle name="40% - Акцент4 45 5" xfId="6331" xr:uid="{43B419BE-E9AF-43F4-B491-9E1E870D9EEB}"/>
    <cellStyle name="40% - Акцент4 5" xfId="785" xr:uid="{00000000-0005-0000-0000-0000230E0000}"/>
    <cellStyle name="40% - Акцент4 5 2" xfId="2847" xr:uid="{00000000-0005-0000-0000-0000240E0000}"/>
    <cellStyle name="40% - Акцент4 5 2 2" xfId="3872" xr:uid="{00000000-0005-0000-0000-0000250E0000}"/>
    <cellStyle name="40% - Акцент4 5 2 2 2" xfId="5840" xr:uid="{00000000-0005-0000-0000-0000260E0000}"/>
    <cellStyle name="40% - Акцент4 5 2 2 2 2" xfId="9776" xr:uid="{ED3CC727-36F3-4DA5-9A60-5C159D43C2D5}"/>
    <cellStyle name="40% - Акцент4 5 2 2 3" xfId="7808" xr:uid="{38FEDDD8-C898-4F65-B288-FD50AE968FE0}"/>
    <cellStyle name="40% - Акцент4 5 2 3" xfId="4856" xr:uid="{00000000-0005-0000-0000-0000270E0000}"/>
    <cellStyle name="40% - Акцент4 5 2 3 2" xfId="8792" xr:uid="{C4ABDFE7-80C6-4316-81DD-E8BC400ECA39}"/>
    <cellStyle name="40% - Акцент4 5 2 4" xfId="6824" xr:uid="{29038ED2-D9DE-4CAF-937A-C92AB6ECD0E8}"/>
    <cellStyle name="40% - Акцент4 5 3" xfId="3380" xr:uid="{00000000-0005-0000-0000-0000280E0000}"/>
    <cellStyle name="40% - Акцент4 5 3 2" xfId="5348" xr:uid="{00000000-0005-0000-0000-0000290E0000}"/>
    <cellStyle name="40% - Акцент4 5 3 2 2" xfId="9284" xr:uid="{CB35954F-53C4-412A-BF0E-B2939DD06C30}"/>
    <cellStyle name="40% - Акцент4 5 3 3" xfId="7316" xr:uid="{133F0547-1E22-4EEB-8BA1-A1118AAD718C}"/>
    <cellStyle name="40% - Акцент4 5 4" xfId="4364" xr:uid="{00000000-0005-0000-0000-00002A0E0000}"/>
    <cellStyle name="40% - Акцент4 5 4 2" xfId="8300" xr:uid="{4AB365EE-C09D-4B21-9AAC-0DE878D5008F}"/>
    <cellStyle name="40% - Акцент4 5 5" xfId="6332" xr:uid="{8A59B70F-F366-4255-99FE-9408FCAD80D0}"/>
    <cellStyle name="40% - Акцент4 6" xfId="786" xr:uid="{00000000-0005-0000-0000-00002B0E0000}"/>
    <cellStyle name="40% - Акцент4 6 2" xfId="2848" xr:uid="{00000000-0005-0000-0000-00002C0E0000}"/>
    <cellStyle name="40% - Акцент4 6 2 2" xfId="3873" xr:uid="{00000000-0005-0000-0000-00002D0E0000}"/>
    <cellStyle name="40% - Акцент4 6 2 2 2" xfId="5841" xr:uid="{00000000-0005-0000-0000-00002E0E0000}"/>
    <cellStyle name="40% - Акцент4 6 2 2 2 2" xfId="9777" xr:uid="{E7DAEE2D-26DE-4F58-AA64-FE6E6C020181}"/>
    <cellStyle name="40% - Акцент4 6 2 2 3" xfId="7809" xr:uid="{94D8DC0F-9847-433D-BD3B-4119E5A5775E}"/>
    <cellStyle name="40% - Акцент4 6 2 3" xfId="4857" xr:uid="{00000000-0005-0000-0000-00002F0E0000}"/>
    <cellStyle name="40% - Акцент4 6 2 3 2" xfId="8793" xr:uid="{F394C8A5-AB24-4BBF-A7FE-6E9506C79AC2}"/>
    <cellStyle name="40% - Акцент4 6 2 4" xfId="6825" xr:uid="{975814EF-D284-45F2-A17E-B357C23308FD}"/>
    <cellStyle name="40% - Акцент4 6 3" xfId="3381" xr:uid="{00000000-0005-0000-0000-0000300E0000}"/>
    <cellStyle name="40% - Акцент4 6 3 2" xfId="5349" xr:uid="{00000000-0005-0000-0000-0000310E0000}"/>
    <cellStyle name="40% - Акцент4 6 3 2 2" xfId="9285" xr:uid="{7ADDF497-5209-41F9-AF79-74F4B0F410AE}"/>
    <cellStyle name="40% - Акцент4 6 3 3" xfId="7317" xr:uid="{D5F7AE67-EE55-48D1-BB65-C7D961507E12}"/>
    <cellStyle name="40% - Акцент4 6 4" xfId="4365" xr:uid="{00000000-0005-0000-0000-0000320E0000}"/>
    <cellStyle name="40% - Акцент4 6 4 2" xfId="8301" xr:uid="{9785D9C7-00F8-494D-A618-6B70766D1428}"/>
    <cellStyle name="40% - Акцент4 6 5" xfId="6333" xr:uid="{F51D6F65-A38B-4260-A8D6-8A40E1394045}"/>
    <cellStyle name="40% - Акцент4 7" xfId="787" xr:uid="{00000000-0005-0000-0000-0000330E0000}"/>
    <cellStyle name="40% - Акцент4 7 2" xfId="2849" xr:uid="{00000000-0005-0000-0000-0000340E0000}"/>
    <cellStyle name="40% - Акцент4 7 2 2" xfId="3874" xr:uid="{00000000-0005-0000-0000-0000350E0000}"/>
    <cellStyle name="40% - Акцент4 7 2 2 2" xfId="5842" xr:uid="{00000000-0005-0000-0000-0000360E0000}"/>
    <cellStyle name="40% - Акцент4 7 2 2 2 2" xfId="9778" xr:uid="{2FA1D644-AB81-4447-81E3-A1844EE63996}"/>
    <cellStyle name="40% - Акцент4 7 2 2 3" xfId="7810" xr:uid="{3CCEF5A6-1338-4E28-8643-9D50F117E443}"/>
    <cellStyle name="40% - Акцент4 7 2 3" xfId="4858" xr:uid="{00000000-0005-0000-0000-0000370E0000}"/>
    <cellStyle name="40% - Акцент4 7 2 3 2" xfId="8794" xr:uid="{B879E5C8-365B-41CD-85DE-EFCFDAEED7CD}"/>
    <cellStyle name="40% - Акцент4 7 2 4" xfId="6826" xr:uid="{1FBFA5D6-9885-45AF-9989-9FBEF03D7DB4}"/>
    <cellStyle name="40% - Акцент4 7 3" xfId="3382" xr:uid="{00000000-0005-0000-0000-0000380E0000}"/>
    <cellStyle name="40% - Акцент4 7 3 2" xfId="5350" xr:uid="{00000000-0005-0000-0000-0000390E0000}"/>
    <cellStyle name="40% - Акцент4 7 3 2 2" xfId="9286" xr:uid="{1ECBABC3-229E-4AD8-81A8-1D74FC288C2D}"/>
    <cellStyle name="40% - Акцент4 7 3 3" xfId="7318" xr:uid="{CC0AFEAA-D096-4BBE-8A9D-DA0F7BDF586B}"/>
    <cellStyle name="40% - Акцент4 7 4" xfId="4366" xr:uid="{00000000-0005-0000-0000-00003A0E0000}"/>
    <cellStyle name="40% - Акцент4 7 4 2" xfId="8302" xr:uid="{40702CD2-CAEE-44CC-86CA-46B81E133471}"/>
    <cellStyle name="40% - Акцент4 7 5" xfId="6334" xr:uid="{3573C732-7173-4DDD-9177-9BDC833E0854}"/>
    <cellStyle name="40% - Акцент4 8" xfId="788" xr:uid="{00000000-0005-0000-0000-00003B0E0000}"/>
    <cellStyle name="40% - Акцент4 8 2" xfId="2850" xr:uid="{00000000-0005-0000-0000-00003C0E0000}"/>
    <cellStyle name="40% - Акцент4 8 2 2" xfId="3875" xr:uid="{00000000-0005-0000-0000-00003D0E0000}"/>
    <cellStyle name="40% - Акцент4 8 2 2 2" xfId="5843" xr:uid="{00000000-0005-0000-0000-00003E0E0000}"/>
    <cellStyle name="40% - Акцент4 8 2 2 2 2" xfId="9779" xr:uid="{1006FB04-8A2C-4D53-AE9C-5B30792E53CD}"/>
    <cellStyle name="40% - Акцент4 8 2 2 3" xfId="7811" xr:uid="{38BF9CC5-BBF3-40B1-BB98-0391431FC4F5}"/>
    <cellStyle name="40% - Акцент4 8 2 3" xfId="4859" xr:uid="{00000000-0005-0000-0000-00003F0E0000}"/>
    <cellStyle name="40% - Акцент4 8 2 3 2" xfId="8795" xr:uid="{56221CBC-FE57-4EFA-B115-5ACEF39D9F30}"/>
    <cellStyle name="40% - Акцент4 8 2 4" xfId="6827" xr:uid="{FB46DDE4-C8EE-4A0C-9488-645EB6017139}"/>
    <cellStyle name="40% - Акцент4 8 3" xfId="3383" xr:uid="{00000000-0005-0000-0000-0000400E0000}"/>
    <cellStyle name="40% - Акцент4 8 3 2" xfId="5351" xr:uid="{00000000-0005-0000-0000-0000410E0000}"/>
    <cellStyle name="40% - Акцент4 8 3 2 2" xfId="9287" xr:uid="{616BA713-E27D-457E-81C0-196E8BAE9316}"/>
    <cellStyle name="40% - Акцент4 8 3 3" xfId="7319" xr:uid="{4285988B-30FB-41AA-9CF8-24A65B0ED04A}"/>
    <cellStyle name="40% - Акцент4 8 4" xfId="4367" xr:uid="{00000000-0005-0000-0000-0000420E0000}"/>
    <cellStyle name="40% - Акцент4 8 4 2" xfId="8303" xr:uid="{567FCBF8-8185-4E31-935C-2D0B01A5C72D}"/>
    <cellStyle name="40% - Акцент4 8 5" xfId="6335" xr:uid="{0168FBD5-96A5-4068-8728-37233EBE30F4}"/>
    <cellStyle name="40% - Акцент4 9" xfId="789" xr:uid="{00000000-0005-0000-0000-0000430E0000}"/>
    <cellStyle name="40% - Акцент4 9 2" xfId="2851" xr:uid="{00000000-0005-0000-0000-0000440E0000}"/>
    <cellStyle name="40% - Акцент4 9 2 2" xfId="3876" xr:uid="{00000000-0005-0000-0000-0000450E0000}"/>
    <cellStyle name="40% - Акцент4 9 2 2 2" xfId="5844" xr:uid="{00000000-0005-0000-0000-0000460E0000}"/>
    <cellStyle name="40% - Акцент4 9 2 2 2 2" xfId="9780" xr:uid="{7D6E4490-91C2-4AF3-A8FE-9E6212DD6481}"/>
    <cellStyle name="40% - Акцент4 9 2 2 3" xfId="7812" xr:uid="{2CFE719A-53EA-4944-9093-53D69020BE95}"/>
    <cellStyle name="40% - Акцент4 9 2 3" xfId="4860" xr:uid="{00000000-0005-0000-0000-0000470E0000}"/>
    <cellStyle name="40% - Акцент4 9 2 3 2" xfId="8796" xr:uid="{909CCAD8-3F51-4B26-965D-CC96650AA8C6}"/>
    <cellStyle name="40% - Акцент4 9 2 4" xfId="6828" xr:uid="{B3E1CEA6-E741-49B8-9CA0-84CEE6718CDA}"/>
    <cellStyle name="40% - Акцент4 9 3" xfId="3384" xr:uid="{00000000-0005-0000-0000-0000480E0000}"/>
    <cellStyle name="40% - Акцент4 9 3 2" xfId="5352" xr:uid="{00000000-0005-0000-0000-0000490E0000}"/>
    <cellStyle name="40% - Акцент4 9 3 2 2" xfId="9288" xr:uid="{8C9DA56E-AB40-4C90-B32C-AF7207AB1DC4}"/>
    <cellStyle name="40% - Акцент4 9 3 3" xfId="7320" xr:uid="{F90E5B3E-174C-472D-87FE-21FD5EFEB8E0}"/>
    <cellStyle name="40% - Акцент4 9 4" xfId="4368" xr:uid="{00000000-0005-0000-0000-00004A0E0000}"/>
    <cellStyle name="40% - Акцент4 9 4 2" xfId="8304" xr:uid="{691699FB-EDC4-4518-A231-ADEAEBDC345F}"/>
    <cellStyle name="40% - Акцент4 9 5" xfId="6336" xr:uid="{FE5ED140-A3F8-4829-BCF9-D99000E0059D}"/>
    <cellStyle name="40% — акцент4_Стоимость" xfId="790" xr:uid="{00000000-0005-0000-0000-00004B0E0000}"/>
    <cellStyle name="40% — акцент5" xfId="791" xr:uid="{00000000-0005-0000-0000-00004C0E0000}"/>
    <cellStyle name="40% - Акцент5 10" xfId="792" xr:uid="{00000000-0005-0000-0000-00004D0E0000}"/>
    <cellStyle name="40% - Акцент5 10 2" xfId="2852" xr:uid="{00000000-0005-0000-0000-00004E0E0000}"/>
    <cellStyle name="40% - Акцент5 10 2 2" xfId="3877" xr:uid="{00000000-0005-0000-0000-00004F0E0000}"/>
    <cellStyle name="40% - Акцент5 10 2 2 2" xfId="5845" xr:uid="{00000000-0005-0000-0000-0000500E0000}"/>
    <cellStyle name="40% - Акцент5 10 2 2 2 2" xfId="9781" xr:uid="{22845DCF-F343-41FE-8C3B-B783C63A0A0C}"/>
    <cellStyle name="40% - Акцент5 10 2 2 3" xfId="7813" xr:uid="{B4050F21-1886-47EF-9DBF-6B53DCE046E0}"/>
    <cellStyle name="40% - Акцент5 10 2 3" xfId="4861" xr:uid="{00000000-0005-0000-0000-0000510E0000}"/>
    <cellStyle name="40% - Акцент5 10 2 3 2" xfId="8797" xr:uid="{C51B3BBB-1E5B-4AB4-97D2-87016A2CAB9F}"/>
    <cellStyle name="40% - Акцент5 10 2 4" xfId="6829" xr:uid="{9213C049-80F7-48DD-B482-9DD6E67A7487}"/>
    <cellStyle name="40% - Акцент5 10 3" xfId="3385" xr:uid="{00000000-0005-0000-0000-0000520E0000}"/>
    <cellStyle name="40% - Акцент5 10 3 2" xfId="5353" xr:uid="{00000000-0005-0000-0000-0000530E0000}"/>
    <cellStyle name="40% - Акцент5 10 3 2 2" xfId="9289" xr:uid="{C3D95215-C62A-4593-91BA-A4EAEFD2618C}"/>
    <cellStyle name="40% - Акцент5 10 3 3" xfId="7321" xr:uid="{709AA60A-21F1-4193-B317-CBC45B765058}"/>
    <cellStyle name="40% - Акцент5 10 4" xfId="4369" xr:uid="{00000000-0005-0000-0000-0000540E0000}"/>
    <cellStyle name="40% - Акцент5 10 4 2" xfId="8305" xr:uid="{A2400844-E569-4E7C-96FF-31286289B72D}"/>
    <cellStyle name="40% - Акцент5 10 5" xfId="6337" xr:uid="{F477A46C-17FB-4A42-847A-3897AF026504}"/>
    <cellStyle name="40% - Акцент5 11" xfId="793" xr:uid="{00000000-0005-0000-0000-0000550E0000}"/>
    <cellStyle name="40% - Акцент5 11 2" xfId="2853" xr:uid="{00000000-0005-0000-0000-0000560E0000}"/>
    <cellStyle name="40% - Акцент5 11 2 2" xfId="3878" xr:uid="{00000000-0005-0000-0000-0000570E0000}"/>
    <cellStyle name="40% - Акцент5 11 2 2 2" xfId="5846" xr:uid="{00000000-0005-0000-0000-0000580E0000}"/>
    <cellStyle name="40% - Акцент5 11 2 2 2 2" xfId="9782" xr:uid="{DC87F201-DCC2-46AE-AC74-E01CBDBC8D3E}"/>
    <cellStyle name="40% - Акцент5 11 2 2 3" xfId="7814" xr:uid="{E16E08D9-97DB-4C27-8A85-186E67B69422}"/>
    <cellStyle name="40% - Акцент5 11 2 3" xfId="4862" xr:uid="{00000000-0005-0000-0000-0000590E0000}"/>
    <cellStyle name="40% - Акцент5 11 2 3 2" xfId="8798" xr:uid="{74B32BFF-7484-4D07-9958-29C294FB2FF1}"/>
    <cellStyle name="40% - Акцент5 11 2 4" xfId="6830" xr:uid="{16ACC9A3-11AB-4D92-A852-F7EF9E7CB2EA}"/>
    <cellStyle name="40% - Акцент5 11 3" xfId="3386" xr:uid="{00000000-0005-0000-0000-00005A0E0000}"/>
    <cellStyle name="40% - Акцент5 11 3 2" xfId="5354" xr:uid="{00000000-0005-0000-0000-00005B0E0000}"/>
    <cellStyle name="40% - Акцент5 11 3 2 2" xfId="9290" xr:uid="{D6973011-549C-44B1-8023-079391076087}"/>
    <cellStyle name="40% - Акцент5 11 3 3" xfId="7322" xr:uid="{C6DDED00-FB9C-4154-8021-0BF1F8F59A18}"/>
    <cellStyle name="40% - Акцент5 11 4" xfId="4370" xr:uid="{00000000-0005-0000-0000-00005C0E0000}"/>
    <cellStyle name="40% - Акцент5 11 4 2" xfId="8306" xr:uid="{E9651432-E81D-4C72-9847-F51751F5F49E}"/>
    <cellStyle name="40% - Акцент5 11 5" xfId="6338" xr:uid="{1D8F4C39-55D0-487E-AC90-F6395162BF40}"/>
    <cellStyle name="40% - Акцент5 12" xfId="794" xr:uid="{00000000-0005-0000-0000-00005D0E0000}"/>
    <cellStyle name="40% - Акцент5 12 2" xfId="2854" xr:uid="{00000000-0005-0000-0000-00005E0E0000}"/>
    <cellStyle name="40% - Акцент5 12 2 2" xfId="3879" xr:uid="{00000000-0005-0000-0000-00005F0E0000}"/>
    <cellStyle name="40% - Акцент5 12 2 2 2" xfId="5847" xr:uid="{00000000-0005-0000-0000-0000600E0000}"/>
    <cellStyle name="40% - Акцент5 12 2 2 2 2" xfId="9783" xr:uid="{99658040-086D-4F6B-A959-3E85A40A31A1}"/>
    <cellStyle name="40% - Акцент5 12 2 2 3" xfId="7815" xr:uid="{91440BBC-A108-42AE-881E-F3A33BC54F7C}"/>
    <cellStyle name="40% - Акцент5 12 2 3" xfId="4863" xr:uid="{00000000-0005-0000-0000-0000610E0000}"/>
    <cellStyle name="40% - Акцент5 12 2 3 2" xfId="8799" xr:uid="{EA1EBE87-5D6F-4DEB-AB33-C52F2180963E}"/>
    <cellStyle name="40% - Акцент5 12 2 4" xfId="6831" xr:uid="{60869261-3F33-4692-A590-4BBCB1425529}"/>
    <cellStyle name="40% - Акцент5 12 3" xfId="3387" xr:uid="{00000000-0005-0000-0000-0000620E0000}"/>
    <cellStyle name="40% - Акцент5 12 3 2" xfId="5355" xr:uid="{00000000-0005-0000-0000-0000630E0000}"/>
    <cellStyle name="40% - Акцент5 12 3 2 2" xfId="9291" xr:uid="{033A1C2B-74DD-435A-9B40-6A88C358E05F}"/>
    <cellStyle name="40% - Акцент5 12 3 3" xfId="7323" xr:uid="{FC276C24-EA68-4C2E-964D-7A8F1F6FDB4C}"/>
    <cellStyle name="40% - Акцент5 12 4" xfId="4371" xr:uid="{00000000-0005-0000-0000-0000640E0000}"/>
    <cellStyle name="40% - Акцент5 12 4 2" xfId="8307" xr:uid="{A8C7F5A1-EB25-421B-ACD0-C31AE4F04165}"/>
    <cellStyle name="40% - Акцент5 12 5" xfId="6339" xr:uid="{E85AC82B-797A-4A58-B988-19FC2160BDB7}"/>
    <cellStyle name="40% - Акцент5 13" xfId="795" xr:uid="{00000000-0005-0000-0000-0000650E0000}"/>
    <cellStyle name="40% - Акцент5 13 2" xfId="2855" xr:uid="{00000000-0005-0000-0000-0000660E0000}"/>
    <cellStyle name="40% - Акцент5 13 2 2" xfId="3880" xr:uid="{00000000-0005-0000-0000-0000670E0000}"/>
    <cellStyle name="40% - Акцент5 13 2 2 2" xfId="5848" xr:uid="{00000000-0005-0000-0000-0000680E0000}"/>
    <cellStyle name="40% - Акцент5 13 2 2 2 2" xfId="9784" xr:uid="{FBDB5454-3891-4AA6-916B-A5FABCAF8A50}"/>
    <cellStyle name="40% - Акцент5 13 2 2 3" xfId="7816" xr:uid="{0AD21FB1-17BD-4BC9-9016-4E9FE4962AF7}"/>
    <cellStyle name="40% - Акцент5 13 2 3" xfId="4864" xr:uid="{00000000-0005-0000-0000-0000690E0000}"/>
    <cellStyle name="40% - Акцент5 13 2 3 2" xfId="8800" xr:uid="{575D701C-07D1-40A5-8664-6233FBCC72CE}"/>
    <cellStyle name="40% - Акцент5 13 2 4" xfId="6832" xr:uid="{B42C0EE5-A61E-44D5-818A-5D034AE07296}"/>
    <cellStyle name="40% - Акцент5 13 3" xfId="3388" xr:uid="{00000000-0005-0000-0000-00006A0E0000}"/>
    <cellStyle name="40% - Акцент5 13 3 2" xfId="5356" xr:uid="{00000000-0005-0000-0000-00006B0E0000}"/>
    <cellStyle name="40% - Акцент5 13 3 2 2" xfId="9292" xr:uid="{6104D874-C67F-46D6-890E-A0697CB60414}"/>
    <cellStyle name="40% - Акцент5 13 3 3" xfId="7324" xr:uid="{9B425D18-961C-44BE-B048-C2AFFA917299}"/>
    <cellStyle name="40% - Акцент5 13 4" xfId="4372" xr:uid="{00000000-0005-0000-0000-00006C0E0000}"/>
    <cellStyle name="40% - Акцент5 13 4 2" xfId="8308" xr:uid="{13C14FC3-D59F-4738-8417-AB8127025ECF}"/>
    <cellStyle name="40% - Акцент5 13 5" xfId="6340" xr:uid="{3AE1EF75-5A7A-45E1-9ECB-3E7489EF856D}"/>
    <cellStyle name="40% - Акцент5 14" xfId="796" xr:uid="{00000000-0005-0000-0000-00006D0E0000}"/>
    <cellStyle name="40% - Акцент5 14 2" xfId="2856" xr:uid="{00000000-0005-0000-0000-00006E0E0000}"/>
    <cellStyle name="40% - Акцент5 14 2 2" xfId="3881" xr:uid="{00000000-0005-0000-0000-00006F0E0000}"/>
    <cellStyle name="40% - Акцент5 14 2 2 2" xfId="5849" xr:uid="{00000000-0005-0000-0000-0000700E0000}"/>
    <cellStyle name="40% - Акцент5 14 2 2 2 2" xfId="9785" xr:uid="{CEC72F2B-5BB5-4042-B82F-DA7CC014E580}"/>
    <cellStyle name="40% - Акцент5 14 2 2 3" xfId="7817" xr:uid="{C3813D9E-DAE0-4CE5-9FBC-9E2AEE8CBF7C}"/>
    <cellStyle name="40% - Акцент5 14 2 3" xfId="4865" xr:uid="{00000000-0005-0000-0000-0000710E0000}"/>
    <cellStyle name="40% - Акцент5 14 2 3 2" xfId="8801" xr:uid="{89DEE154-94A3-48FA-8C45-4499067BC216}"/>
    <cellStyle name="40% - Акцент5 14 2 4" xfId="6833" xr:uid="{FB0E6776-7D5D-4507-842F-07EBFDF894FC}"/>
    <cellStyle name="40% - Акцент5 14 3" xfId="3389" xr:uid="{00000000-0005-0000-0000-0000720E0000}"/>
    <cellStyle name="40% - Акцент5 14 3 2" xfId="5357" xr:uid="{00000000-0005-0000-0000-0000730E0000}"/>
    <cellStyle name="40% - Акцент5 14 3 2 2" xfId="9293" xr:uid="{5906F200-B117-4515-8085-7EE6676BE3B3}"/>
    <cellStyle name="40% - Акцент5 14 3 3" xfId="7325" xr:uid="{39030E01-680D-45CD-9955-3EB0C5ADF544}"/>
    <cellStyle name="40% - Акцент5 14 4" xfId="4373" xr:uid="{00000000-0005-0000-0000-0000740E0000}"/>
    <cellStyle name="40% - Акцент5 14 4 2" xfId="8309" xr:uid="{3B05CFC6-E5DC-4995-83E6-1CFAF6D1A5D0}"/>
    <cellStyle name="40% - Акцент5 14 5" xfId="6341" xr:uid="{CDADCBD0-8875-42BD-9951-72986A1B74E0}"/>
    <cellStyle name="40% - Акцент5 15" xfId="797" xr:uid="{00000000-0005-0000-0000-0000750E0000}"/>
    <cellStyle name="40% - Акцент5 15 2" xfId="2857" xr:uid="{00000000-0005-0000-0000-0000760E0000}"/>
    <cellStyle name="40% - Акцент5 15 2 2" xfId="3882" xr:uid="{00000000-0005-0000-0000-0000770E0000}"/>
    <cellStyle name="40% - Акцент5 15 2 2 2" xfId="5850" xr:uid="{00000000-0005-0000-0000-0000780E0000}"/>
    <cellStyle name="40% - Акцент5 15 2 2 2 2" xfId="9786" xr:uid="{3AD79B1A-DC18-4E6B-AF7A-10913E13C0C3}"/>
    <cellStyle name="40% - Акцент5 15 2 2 3" xfId="7818" xr:uid="{50BB1804-25E4-459C-97E8-DE83610871D2}"/>
    <cellStyle name="40% - Акцент5 15 2 3" xfId="4866" xr:uid="{00000000-0005-0000-0000-0000790E0000}"/>
    <cellStyle name="40% - Акцент5 15 2 3 2" xfId="8802" xr:uid="{003EC632-44D5-420C-89E0-43EE5044B7AE}"/>
    <cellStyle name="40% - Акцент5 15 2 4" xfId="6834" xr:uid="{E0B998D1-61CF-4612-8595-DF01CFD86755}"/>
    <cellStyle name="40% - Акцент5 15 3" xfId="3390" xr:uid="{00000000-0005-0000-0000-00007A0E0000}"/>
    <cellStyle name="40% - Акцент5 15 3 2" xfId="5358" xr:uid="{00000000-0005-0000-0000-00007B0E0000}"/>
    <cellStyle name="40% - Акцент5 15 3 2 2" xfId="9294" xr:uid="{56B57041-89B4-49D0-AA38-D45F9F78C227}"/>
    <cellStyle name="40% - Акцент5 15 3 3" xfId="7326" xr:uid="{EB5AF7D0-9AB4-404A-8BDE-2AACDB0AE556}"/>
    <cellStyle name="40% - Акцент5 15 4" xfId="4374" xr:uid="{00000000-0005-0000-0000-00007C0E0000}"/>
    <cellStyle name="40% - Акцент5 15 4 2" xfId="8310" xr:uid="{9C958E95-7A40-4366-8347-063429BDA9DF}"/>
    <cellStyle name="40% - Акцент5 15 5" xfId="6342" xr:uid="{F30F7E88-20EE-4882-87F7-FB857B81CBB0}"/>
    <cellStyle name="40% - Акцент5 16" xfId="798" xr:uid="{00000000-0005-0000-0000-00007D0E0000}"/>
    <cellStyle name="40% - Акцент5 16 2" xfId="2858" xr:uid="{00000000-0005-0000-0000-00007E0E0000}"/>
    <cellStyle name="40% - Акцент5 16 2 2" xfId="3883" xr:uid="{00000000-0005-0000-0000-00007F0E0000}"/>
    <cellStyle name="40% - Акцент5 16 2 2 2" xfId="5851" xr:uid="{00000000-0005-0000-0000-0000800E0000}"/>
    <cellStyle name="40% - Акцент5 16 2 2 2 2" xfId="9787" xr:uid="{8AAF1F74-4820-4F8C-91AD-5D4571DF1D8B}"/>
    <cellStyle name="40% - Акцент5 16 2 2 3" xfId="7819" xr:uid="{01B1C7DC-9D24-424A-A04D-D9784242EE5F}"/>
    <cellStyle name="40% - Акцент5 16 2 3" xfId="4867" xr:uid="{00000000-0005-0000-0000-0000810E0000}"/>
    <cellStyle name="40% - Акцент5 16 2 3 2" xfId="8803" xr:uid="{7F3ED53C-4CDD-461F-9227-B408D1F76655}"/>
    <cellStyle name="40% - Акцент5 16 2 4" xfId="6835" xr:uid="{D0518EC6-6110-48D1-AEC3-1936CA72F761}"/>
    <cellStyle name="40% - Акцент5 16 3" xfId="3391" xr:uid="{00000000-0005-0000-0000-0000820E0000}"/>
    <cellStyle name="40% - Акцент5 16 3 2" xfId="5359" xr:uid="{00000000-0005-0000-0000-0000830E0000}"/>
    <cellStyle name="40% - Акцент5 16 3 2 2" xfId="9295" xr:uid="{6EE7CA8D-4412-41F2-B799-587CCD99E1C4}"/>
    <cellStyle name="40% - Акцент5 16 3 3" xfId="7327" xr:uid="{A54D7F58-EC02-4495-9E16-D41D1113FDC5}"/>
    <cellStyle name="40% - Акцент5 16 4" xfId="4375" xr:uid="{00000000-0005-0000-0000-0000840E0000}"/>
    <cellStyle name="40% - Акцент5 16 4 2" xfId="8311" xr:uid="{EC14241D-D3C9-48F3-907C-E67E8CBA8F8A}"/>
    <cellStyle name="40% - Акцент5 16 5" xfId="6343" xr:uid="{03C561B1-FD21-4F39-8D29-8610D31C5FD1}"/>
    <cellStyle name="40% - Акцент5 17" xfId="799" xr:uid="{00000000-0005-0000-0000-0000850E0000}"/>
    <cellStyle name="40% - Акцент5 17 2" xfId="2859" xr:uid="{00000000-0005-0000-0000-0000860E0000}"/>
    <cellStyle name="40% - Акцент5 17 2 2" xfId="3884" xr:uid="{00000000-0005-0000-0000-0000870E0000}"/>
    <cellStyle name="40% - Акцент5 17 2 2 2" xfId="5852" xr:uid="{00000000-0005-0000-0000-0000880E0000}"/>
    <cellStyle name="40% - Акцент5 17 2 2 2 2" xfId="9788" xr:uid="{5AF2B3CE-E199-4B3E-980F-8A2FEE1C0EEF}"/>
    <cellStyle name="40% - Акцент5 17 2 2 3" xfId="7820" xr:uid="{C8803E16-942F-43B4-93DE-8EC6E03D38B6}"/>
    <cellStyle name="40% - Акцент5 17 2 3" xfId="4868" xr:uid="{00000000-0005-0000-0000-0000890E0000}"/>
    <cellStyle name="40% - Акцент5 17 2 3 2" xfId="8804" xr:uid="{D449EB60-5D0C-4525-82AD-34C4EBB798F1}"/>
    <cellStyle name="40% - Акцент5 17 2 4" xfId="6836" xr:uid="{5EA34F5C-84C8-4110-A972-601E98245791}"/>
    <cellStyle name="40% - Акцент5 17 3" xfId="3392" xr:uid="{00000000-0005-0000-0000-00008A0E0000}"/>
    <cellStyle name="40% - Акцент5 17 3 2" xfId="5360" xr:uid="{00000000-0005-0000-0000-00008B0E0000}"/>
    <cellStyle name="40% - Акцент5 17 3 2 2" xfId="9296" xr:uid="{8521CF4E-6BF5-4D0B-912F-4E258B4234B8}"/>
    <cellStyle name="40% - Акцент5 17 3 3" xfId="7328" xr:uid="{DDC4AEBD-9A51-47F4-8DDB-B277B189B486}"/>
    <cellStyle name="40% - Акцент5 17 4" xfId="4376" xr:uid="{00000000-0005-0000-0000-00008C0E0000}"/>
    <cellStyle name="40% - Акцент5 17 4 2" xfId="8312" xr:uid="{091EFFC4-ABE0-4688-9743-5E1842C996D9}"/>
    <cellStyle name="40% - Акцент5 17 5" xfId="6344" xr:uid="{C2EBA8DB-EC37-4D03-A484-77282A4A133C}"/>
    <cellStyle name="40% - Акцент5 18" xfId="800" xr:uid="{00000000-0005-0000-0000-00008D0E0000}"/>
    <cellStyle name="40% - Акцент5 18 2" xfId="2860" xr:uid="{00000000-0005-0000-0000-00008E0E0000}"/>
    <cellStyle name="40% - Акцент5 18 2 2" xfId="3885" xr:uid="{00000000-0005-0000-0000-00008F0E0000}"/>
    <cellStyle name="40% - Акцент5 18 2 2 2" xfId="5853" xr:uid="{00000000-0005-0000-0000-0000900E0000}"/>
    <cellStyle name="40% - Акцент5 18 2 2 2 2" xfId="9789" xr:uid="{F9BCC5E4-A89E-4B72-BA13-2E131296F726}"/>
    <cellStyle name="40% - Акцент5 18 2 2 3" xfId="7821" xr:uid="{9E3C15EB-3255-4C44-9F39-CEBFC2787981}"/>
    <cellStyle name="40% - Акцент5 18 2 3" xfId="4869" xr:uid="{00000000-0005-0000-0000-0000910E0000}"/>
    <cellStyle name="40% - Акцент5 18 2 3 2" xfId="8805" xr:uid="{3426C444-58B3-42CA-A185-986B36F5CD2B}"/>
    <cellStyle name="40% - Акцент5 18 2 4" xfId="6837" xr:uid="{D3CAF99E-49E8-44EE-A040-E0B7BB55AFBA}"/>
    <cellStyle name="40% - Акцент5 18 3" xfId="3393" xr:uid="{00000000-0005-0000-0000-0000920E0000}"/>
    <cellStyle name="40% - Акцент5 18 3 2" xfId="5361" xr:uid="{00000000-0005-0000-0000-0000930E0000}"/>
    <cellStyle name="40% - Акцент5 18 3 2 2" xfId="9297" xr:uid="{7E15668B-D98A-4267-BA2B-2FA59C011C57}"/>
    <cellStyle name="40% - Акцент5 18 3 3" xfId="7329" xr:uid="{FB5832A4-C732-40C0-9BF2-4BF4C253577E}"/>
    <cellStyle name="40% - Акцент5 18 4" xfId="4377" xr:uid="{00000000-0005-0000-0000-0000940E0000}"/>
    <cellStyle name="40% - Акцент5 18 4 2" xfId="8313" xr:uid="{D2E57335-EA57-4690-8D95-9B39B6609E48}"/>
    <cellStyle name="40% - Акцент5 18 5" xfId="6345" xr:uid="{7110F589-3703-4978-8786-DAB28295D56E}"/>
    <cellStyle name="40% - Акцент5 19" xfId="801" xr:uid="{00000000-0005-0000-0000-0000950E0000}"/>
    <cellStyle name="40% - Акцент5 19 2" xfId="2861" xr:uid="{00000000-0005-0000-0000-0000960E0000}"/>
    <cellStyle name="40% - Акцент5 19 2 2" xfId="3886" xr:uid="{00000000-0005-0000-0000-0000970E0000}"/>
    <cellStyle name="40% - Акцент5 19 2 2 2" xfId="5854" xr:uid="{00000000-0005-0000-0000-0000980E0000}"/>
    <cellStyle name="40% - Акцент5 19 2 2 2 2" xfId="9790" xr:uid="{3E397A19-186C-4014-B956-32448DA7A108}"/>
    <cellStyle name="40% - Акцент5 19 2 2 3" xfId="7822" xr:uid="{6B3F5744-9ABC-4E43-96AB-A5173EFEDA0F}"/>
    <cellStyle name="40% - Акцент5 19 2 3" xfId="4870" xr:uid="{00000000-0005-0000-0000-0000990E0000}"/>
    <cellStyle name="40% - Акцент5 19 2 3 2" xfId="8806" xr:uid="{C21B339C-C6AE-4803-A107-9113FBC1CF92}"/>
    <cellStyle name="40% - Акцент5 19 2 4" xfId="6838" xr:uid="{AC10FB73-B152-466A-9FEF-51B5E67EEC8D}"/>
    <cellStyle name="40% - Акцент5 19 3" xfId="3394" xr:uid="{00000000-0005-0000-0000-00009A0E0000}"/>
    <cellStyle name="40% - Акцент5 19 3 2" xfId="5362" xr:uid="{00000000-0005-0000-0000-00009B0E0000}"/>
    <cellStyle name="40% - Акцент5 19 3 2 2" xfId="9298" xr:uid="{FE4127A8-99EE-41EC-ACBF-E85EEA41974A}"/>
    <cellStyle name="40% - Акцент5 19 3 3" xfId="7330" xr:uid="{B9542A75-A4BC-45F2-B6EF-96ABA50ACC06}"/>
    <cellStyle name="40% - Акцент5 19 4" xfId="4378" xr:uid="{00000000-0005-0000-0000-00009C0E0000}"/>
    <cellStyle name="40% - Акцент5 19 4 2" xfId="8314" xr:uid="{F9019A40-FEF9-41EB-9205-1E852E743126}"/>
    <cellStyle name="40% - Акцент5 19 5" xfId="6346" xr:uid="{26454A1C-318B-417F-BA43-7144907339A0}"/>
    <cellStyle name="40% - Акцент5 2" xfId="802" xr:uid="{00000000-0005-0000-0000-00009D0E0000}"/>
    <cellStyle name="40% — акцент5 2" xfId="803" xr:uid="{00000000-0005-0000-0000-00009E0E0000}"/>
    <cellStyle name="40% - Акцент5 2_Приложение 1" xfId="804" xr:uid="{00000000-0005-0000-0000-00009F0E0000}"/>
    <cellStyle name="40% — акцент5 2_Приложение 1" xfId="805" xr:uid="{00000000-0005-0000-0000-0000A00E0000}"/>
    <cellStyle name="40% - Акцент5 2_Приложение 1_1" xfId="806" xr:uid="{00000000-0005-0000-0000-0000A10E0000}"/>
    <cellStyle name="40% — акцент5 2_Приложение 2" xfId="807" xr:uid="{00000000-0005-0000-0000-0000A20E0000}"/>
    <cellStyle name="40% - Акцент5 2_Приложение 2_1" xfId="808" xr:uid="{00000000-0005-0000-0000-0000A30E0000}"/>
    <cellStyle name="40% — акцент5 2_Стоимость" xfId="809" xr:uid="{00000000-0005-0000-0000-0000A40E0000}"/>
    <cellStyle name="40% - Акцент5 2_Стоимость_1" xfId="810" xr:uid="{00000000-0005-0000-0000-0000A50E0000}"/>
    <cellStyle name="40% — акцент5 2_Стоимость_1" xfId="811" xr:uid="{00000000-0005-0000-0000-0000A60E0000}"/>
    <cellStyle name="40% - Акцент5 2_Стоимость_Стоимость" xfId="812" xr:uid="{00000000-0005-0000-0000-0000A70E0000}"/>
    <cellStyle name="40% — акцент5 2_Стоимость_Стоимость" xfId="813" xr:uid="{00000000-0005-0000-0000-0000A80E0000}"/>
    <cellStyle name="40% - Акцент5 20" xfId="814" xr:uid="{00000000-0005-0000-0000-0000A90E0000}"/>
    <cellStyle name="40% - Акцент5 20 2" xfId="2862" xr:uid="{00000000-0005-0000-0000-0000AA0E0000}"/>
    <cellStyle name="40% - Акцент5 20 2 2" xfId="3887" xr:uid="{00000000-0005-0000-0000-0000AB0E0000}"/>
    <cellStyle name="40% - Акцент5 20 2 2 2" xfId="5855" xr:uid="{00000000-0005-0000-0000-0000AC0E0000}"/>
    <cellStyle name="40% - Акцент5 20 2 2 2 2" xfId="9791" xr:uid="{A82A40EE-9472-44B4-946C-68852854758E}"/>
    <cellStyle name="40% - Акцент5 20 2 2 3" xfId="7823" xr:uid="{44BE3DBE-FE01-4F92-BBCE-2635C2D63280}"/>
    <cellStyle name="40% - Акцент5 20 2 3" xfId="4871" xr:uid="{00000000-0005-0000-0000-0000AD0E0000}"/>
    <cellStyle name="40% - Акцент5 20 2 3 2" xfId="8807" xr:uid="{C9D6068A-70FC-47A0-854C-32060C2071D3}"/>
    <cellStyle name="40% - Акцент5 20 2 4" xfId="6839" xr:uid="{43789DBE-1E18-493D-903E-5AC1CC22B1C2}"/>
    <cellStyle name="40% - Акцент5 20 3" xfId="3395" xr:uid="{00000000-0005-0000-0000-0000AE0E0000}"/>
    <cellStyle name="40% - Акцент5 20 3 2" xfId="5363" xr:uid="{00000000-0005-0000-0000-0000AF0E0000}"/>
    <cellStyle name="40% - Акцент5 20 3 2 2" xfId="9299" xr:uid="{DFC82AB8-04B7-4FFD-A31F-E1EF26087D7C}"/>
    <cellStyle name="40% - Акцент5 20 3 3" xfId="7331" xr:uid="{6631FDD1-60D1-4DE8-8259-AFF5810D2233}"/>
    <cellStyle name="40% - Акцент5 20 4" xfId="4379" xr:uid="{00000000-0005-0000-0000-0000B00E0000}"/>
    <cellStyle name="40% - Акцент5 20 4 2" xfId="8315" xr:uid="{F3C3D0A7-B1B7-4B13-B780-0A0B71FA200C}"/>
    <cellStyle name="40% - Акцент5 20 5" xfId="6347" xr:uid="{D356ABD6-A397-4D0A-ABCA-F0E9521E3342}"/>
    <cellStyle name="40% - Акцент5 21" xfId="815" xr:uid="{00000000-0005-0000-0000-0000B10E0000}"/>
    <cellStyle name="40% - Акцент5 21 2" xfId="2863" xr:uid="{00000000-0005-0000-0000-0000B20E0000}"/>
    <cellStyle name="40% - Акцент5 21 2 2" xfId="3888" xr:uid="{00000000-0005-0000-0000-0000B30E0000}"/>
    <cellStyle name="40% - Акцент5 21 2 2 2" xfId="5856" xr:uid="{00000000-0005-0000-0000-0000B40E0000}"/>
    <cellStyle name="40% - Акцент5 21 2 2 2 2" xfId="9792" xr:uid="{1B4BFA9E-4086-4187-9B8C-A08F666F0A02}"/>
    <cellStyle name="40% - Акцент5 21 2 2 3" xfId="7824" xr:uid="{D2D064A0-0655-4940-9D84-901EE1B2B672}"/>
    <cellStyle name="40% - Акцент5 21 2 3" xfId="4872" xr:uid="{00000000-0005-0000-0000-0000B50E0000}"/>
    <cellStyle name="40% - Акцент5 21 2 3 2" xfId="8808" xr:uid="{D321BAD4-0D39-469B-8DCD-497438C21A72}"/>
    <cellStyle name="40% - Акцент5 21 2 4" xfId="6840" xr:uid="{BBBF9098-225D-4184-945D-18A9CE572437}"/>
    <cellStyle name="40% - Акцент5 21 3" xfId="3396" xr:uid="{00000000-0005-0000-0000-0000B60E0000}"/>
    <cellStyle name="40% - Акцент5 21 3 2" xfId="5364" xr:uid="{00000000-0005-0000-0000-0000B70E0000}"/>
    <cellStyle name="40% - Акцент5 21 3 2 2" xfId="9300" xr:uid="{0F99E975-735D-49CD-B281-CBC118D185E8}"/>
    <cellStyle name="40% - Акцент5 21 3 3" xfId="7332" xr:uid="{4A6B03DC-74C4-4DB2-8185-9CD322766839}"/>
    <cellStyle name="40% - Акцент5 21 4" xfId="4380" xr:uid="{00000000-0005-0000-0000-0000B80E0000}"/>
    <cellStyle name="40% - Акцент5 21 4 2" xfId="8316" xr:uid="{61F6B2EB-E0EA-46E3-AC98-CE6036588CC3}"/>
    <cellStyle name="40% - Акцент5 21 5" xfId="6348" xr:uid="{D5FCF2F1-C3F2-4EB4-8116-0D06307E4ADA}"/>
    <cellStyle name="40% - Акцент5 22" xfId="816" xr:uid="{00000000-0005-0000-0000-0000B90E0000}"/>
    <cellStyle name="40% - Акцент5 22 2" xfId="2864" xr:uid="{00000000-0005-0000-0000-0000BA0E0000}"/>
    <cellStyle name="40% - Акцент5 22 2 2" xfId="3889" xr:uid="{00000000-0005-0000-0000-0000BB0E0000}"/>
    <cellStyle name="40% - Акцент5 22 2 2 2" xfId="5857" xr:uid="{00000000-0005-0000-0000-0000BC0E0000}"/>
    <cellStyle name="40% - Акцент5 22 2 2 2 2" xfId="9793" xr:uid="{F1003D62-D76C-492B-A6DF-1F43F31457A3}"/>
    <cellStyle name="40% - Акцент5 22 2 2 3" xfId="7825" xr:uid="{EE659948-0385-43F4-B77E-111E2B63CA82}"/>
    <cellStyle name="40% - Акцент5 22 2 3" xfId="4873" xr:uid="{00000000-0005-0000-0000-0000BD0E0000}"/>
    <cellStyle name="40% - Акцент5 22 2 3 2" xfId="8809" xr:uid="{1F077D40-ED08-4641-90AD-7AAF52F7794A}"/>
    <cellStyle name="40% - Акцент5 22 2 4" xfId="6841" xr:uid="{1706DF7B-ADE8-4402-95D3-9C703D7EE417}"/>
    <cellStyle name="40% - Акцент5 22 3" xfId="3397" xr:uid="{00000000-0005-0000-0000-0000BE0E0000}"/>
    <cellStyle name="40% - Акцент5 22 3 2" xfId="5365" xr:uid="{00000000-0005-0000-0000-0000BF0E0000}"/>
    <cellStyle name="40% - Акцент5 22 3 2 2" xfId="9301" xr:uid="{9C8ABFD6-9603-4524-BA85-0034EEA418DD}"/>
    <cellStyle name="40% - Акцент5 22 3 3" xfId="7333" xr:uid="{B09EF1D5-E1D7-413C-9F40-E09F71566BD1}"/>
    <cellStyle name="40% - Акцент5 22 4" xfId="4381" xr:uid="{00000000-0005-0000-0000-0000C00E0000}"/>
    <cellStyle name="40% - Акцент5 22 4 2" xfId="8317" xr:uid="{DDB068DB-1304-47F1-AA39-E8E83987F88E}"/>
    <cellStyle name="40% - Акцент5 22 5" xfId="6349" xr:uid="{A4054388-985D-42DF-92FD-09AAC2C9FD95}"/>
    <cellStyle name="40% - Акцент5 23" xfId="817" xr:uid="{00000000-0005-0000-0000-0000C10E0000}"/>
    <cellStyle name="40% - Акцент5 23 2" xfId="2865" xr:uid="{00000000-0005-0000-0000-0000C20E0000}"/>
    <cellStyle name="40% - Акцент5 23 2 2" xfId="3890" xr:uid="{00000000-0005-0000-0000-0000C30E0000}"/>
    <cellStyle name="40% - Акцент5 23 2 2 2" xfId="5858" xr:uid="{00000000-0005-0000-0000-0000C40E0000}"/>
    <cellStyle name="40% - Акцент5 23 2 2 2 2" xfId="9794" xr:uid="{1B64F824-E3FA-4B55-9F00-541880E1830A}"/>
    <cellStyle name="40% - Акцент5 23 2 2 3" xfId="7826" xr:uid="{5241DAAC-9C2B-441B-8261-0F73F7C47829}"/>
    <cellStyle name="40% - Акцент5 23 2 3" xfId="4874" xr:uid="{00000000-0005-0000-0000-0000C50E0000}"/>
    <cellStyle name="40% - Акцент5 23 2 3 2" xfId="8810" xr:uid="{DD18D52A-E389-4C89-9979-3F2336F48D2D}"/>
    <cellStyle name="40% - Акцент5 23 2 4" xfId="6842" xr:uid="{D31CBE68-84DC-4A2A-87CD-C71ED69A2A0A}"/>
    <cellStyle name="40% - Акцент5 23 3" xfId="3398" xr:uid="{00000000-0005-0000-0000-0000C60E0000}"/>
    <cellStyle name="40% - Акцент5 23 3 2" xfId="5366" xr:uid="{00000000-0005-0000-0000-0000C70E0000}"/>
    <cellStyle name="40% - Акцент5 23 3 2 2" xfId="9302" xr:uid="{FF3078E9-8EFE-4C67-A521-31E53519079D}"/>
    <cellStyle name="40% - Акцент5 23 3 3" xfId="7334" xr:uid="{1CF118E0-689E-4B05-A304-86FD41F81CCD}"/>
    <cellStyle name="40% - Акцент5 23 4" xfId="4382" xr:uid="{00000000-0005-0000-0000-0000C80E0000}"/>
    <cellStyle name="40% - Акцент5 23 4 2" xfId="8318" xr:uid="{B9BE24A4-2303-4FEA-896C-507BD24EE0B4}"/>
    <cellStyle name="40% - Акцент5 23 5" xfId="6350" xr:uid="{35E3C1F2-2791-4180-B511-554845D56C4A}"/>
    <cellStyle name="40% - Акцент5 24" xfId="818" xr:uid="{00000000-0005-0000-0000-0000C90E0000}"/>
    <cellStyle name="40% - Акцент5 24 2" xfId="2866" xr:uid="{00000000-0005-0000-0000-0000CA0E0000}"/>
    <cellStyle name="40% - Акцент5 24 2 2" xfId="3891" xr:uid="{00000000-0005-0000-0000-0000CB0E0000}"/>
    <cellStyle name="40% - Акцент5 24 2 2 2" xfId="5859" xr:uid="{00000000-0005-0000-0000-0000CC0E0000}"/>
    <cellStyle name="40% - Акцент5 24 2 2 2 2" xfId="9795" xr:uid="{D7D337AC-528B-40C3-8000-3CC5559DBF4D}"/>
    <cellStyle name="40% - Акцент5 24 2 2 3" xfId="7827" xr:uid="{54B1EA8C-C833-4166-AAFD-8305C3FDEBE0}"/>
    <cellStyle name="40% - Акцент5 24 2 3" xfId="4875" xr:uid="{00000000-0005-0000-0000-0000CD0E0000}"/>
    <cellStyle name="40% - Акцент5 24 2 3 2" xfId="8811" xr:uid="{C83CDBB0-4C88-4BCF-B221-273A58AEC4FD}"/>
    <cellStyle name="40% - Акцент5 24 2 4" xfId="6843" xr:uid="{D57003E7-60AF-43D5-9E1C-4B131E12CABD}"/>
    <cellStyle name="40% - Акцент5 24 3" xfId="3399" xr:uid="{00000000-0005-0000-0000-0000CE0E0000}"/>
    <cellStyle name="40% - Акцент5 24 3 2" xfId="5367" xr:uid="{00000000-0005-0000-0000-0000CF0E0000}"/>
    <cellStyle name="40% - Акцент5 24 3 2 2" xfId="9303" xr:uid="{AB6BA787-13B4-440F-B445-73FD5933A648}"/>
    <cellStyle name="40% - Акцент5 24 3 3" xfId="7335" xr:uid="{37EAFB34-5D74-491C-ABAE-A61CE83F2E80}"/>
    <cellStyle name="40% - Акцент5 24 4" xfId="4383" xr:uid="{00000000-0005-0000-0000-0000D00E0000}"/>
    <cellStyle name="40% - Акцент5 24 4 2" xfId="8319" xr:uid="{924EEA72-0491-4D86-AF9D-C48F8DD41438}"/>
    <cellStyle name="40% - Акцент5 24 5" xfId="6351" xr:uid="{19854F49-91E9-4690-89A0-F6EAAD726D0A}"/>
    <cellStyle name="40% - Акцент5 25" xfId="819" xr:uid="{00000000-0005-0000-0000-0000D10E0000}"/>
    <cellStyle name="40% - Акцент5 25 2" xfId="2867" xr:uid="{00000000-0005-0000-0000-0000D20E0000}"/>
    <cellStyle name="40% - Акцент5 25 2 2" xfId="3892" xr:uid="{00000000-0005-0000-0000-0000D30E0000}"/>
    <cellStyle name="40% - Акцент5 25 2 2 2" xfId="5860" xr:uid="{00000000-0005-0000-0000-0000D40E0000}"/>
    <cellStyle name="40% - Акцент5 25 2 2 2 2" xfId="9796" xr:uid="{2455A12F-1D2D-4072-A27C-14F9449F0DC0}"/>
    <cellStyle name="40% - Акцент5 25 2 2 3" xfId="7828" xr:uid="{67AE40FC-95C0-4E81-91D6-314AB9D8EE09}"/>
    <cellStyle name="40% - Акцент5 25 2 3" xfId="4876" xr:uid="{00000000-0005-0000-0000-0000D50E0000}"/>
    <cellStyle name="40% - Акцент5 25 2 3 2" xfId="8812" xr:uid="{3D775226-8DFE-428D-9E1A-2B3EA12A2DDA}"/>
    <cellStyle name="40% - Акцент5 25 2 4" xfId="6844" xr:uid="{7C877AB6-FDCD-4643-AF49-5199AE8DDCB8}"/>
    <cellStyle name="40% - Акцент5 25 3" xfId="3400" xr:uid="{00000000-0005-0000-0000-0000D60E0000}"/>
    <cellStyle name="40% - Акцент5 25 3 2" xfId="5368" xr:uid="{00000000-0005-0000-0000-0000D70E0000}"/>
    <cellStyle name="40% - Акцент5 25 3 2 2" xfId="9304" xr:uid="{8D6EADFD-EE08-4228-BE4C-4B6B52E6E56A}"/>
    <cellStyle name="40% - Акцент5 25 3 3" xfId="7336" xr:uid="{C5C128FC-7820-43D1-8469-F2F0F9F469E5}"/>
    <cellStyle name="40% - Акцент5 25 4" xfId="4384" xr:uid="{00000000-0005-0000-0000-0000D80E0000}"/>
    <cellStyle name="40% - Акцент5 25 4 2" xfId="8320" xr:uid="{774053F9-AD7E-476B-8D15-11C7137F9C13}"/>
    <cellStyle name="40% - Акцент5 25 5" xfId="6352" xr:uid="{D2C8DCBD-9EF4-4149-B647-C6EF4821D89E}"/>
    <cellStyle name="40% - Акцент5 26" xfId="820" xr:uid="{00000000-0005-0000-0000-0000D90E0000}"/>
    <cellStyle name="40% - Акцент5 26 2" xfId="2868" xr:uid="{00000000-0005-0000-0000-0000DA0E0000}"/>
    <cellStyle name="40% - Акцент5 26 2 2" xfId="3893" xr:uid="{00000000-0005-0000-0000-0000DB0E0000}"/>
    <cellStyle name="40% - Акцент5 26 2 2 2" xfId="5861" xr:uid="{00000000-0005-0000-0000-0000DC0E0000}"/>
    <cellStyle name="40% - Акцент5 26 2 2 2 2" xfId="9797" xr:uid="{79626E6F-C20D-424B-B7AF-5DA830ACC7FD}"/>
    <cellStyle name="40% - Акцент5 26 2 2 3" xfId="7829" xr:uid="{613325E2-D3A5-4817-BC39-DFE673366264}"/>
    <cellStyle name="40% - Акцент5 26 2 3" xfId="4877" xr:uid="{00000000-0005-0000-0000-0000DD0E0000}"/>
    <cellStyle name="40% - Акцент5 26 2 3 2" xfId="8813" xr:uid="{4BAD32D7-6872-479E-8E2C-69C49A64D3F0}"/>
    <cellStyle name="40% - Акцент5 26 2 4" xfId="6845" xr:uid="{D2F5BA71-DDD2-4B05-ABEB-C31B8BD8C99C}"/>
    <cellStyle name="40% - Акцент5 26 3" xfId="3401" xr:uid="{00000000-0005-0000-0000-0000DE0E0000}"/>
    <cellStyle name="40% - Акцент5 26 3 2" xfId="5369" xr:uid="{00000000-0005-0000-0000-0000DF0E0000}"/>
    <cellStyle name="40% - Акцент5 26 3 2 2" xfId="9305" xr:uid="{85070E65-A9D7-4746-8DF9-774DA10900F6}"/>
    <cellStyle name="40% - Акцент5 26 3 3" xfId="7337" xr:uid="{690DA55E-C259-4CF7-A21A-2DCC7695A333}"/>
    <cellStyle name="40% - Акцент5 26 4" xfId="4385" xr:uid="{00000000-0005-0000-0000-0000E00E0000}"/>
    <cellStyle name="40% - Акцент5 26 4 2" xfId="8321" xr:uid="{3DD7FC3C-7AAE-41EF-9077-83C476591A69}"/>
    <cellStyle name="40% - Акцент5 26 5" xfId="6353" xr:uid="{21F28ACA-C762-4064-B08A-3A0BF0302570}"/>
    <cellStyle name="40% - Акцент5 27" xfId="821" xr:uid="{00000000-0005-0000-0000-0000E10E0000}"/>
    <cellStyle name="40% - Акцент5 27 2" xfId="2869" xr:uid="{00000000-0005-0000-0000-0000E20E0000}"/>
    <cellStyle name="40% - Акцент5 27 2 2" xfId="3894" xr:uid="{00000000-0005-0000-0000-0000E30E0000}"/>
    <cellStyle name="40% - Акцент5 27 2 2 2" xfId="5862" xr:uid="{00000000-0005-0000-0000-0000E40E0000}"/>
    <cellStyle name="40% - Акцент5 27 2 2 2 2" xfId="9798" xr:uid="{0DFDF1EB-8F9B-4A09-9724-3E216077BF70}"/>
    <cellStyle name="40% - Акцент5 27 2 2 3" xfId="7830" xr:uid="{E79CD31B-A502-4F86-96DD-3DFDDEAEBE4E}"/>
    <cellStyle name="40% - Акцент5 27 2 3" xfId="4878" xr:uid="{00000000-0005-0000-0000-0000E50E0000}"/>
    <cellStyle name="40% - Акцент5 27 2 3 2" xfId="8814" xr:uid="{ACD99C1E-BB94-4D15-AE65-29CDA778D0EB}"/>
    <cellStyle name="40% - Акцент5 27 2 4" xfId="6846" xr:uid="{8772BCF0-F8BE-4FBC-8E5A-E9CA07922C90}"/>
    <cellStyle name="40% - Акцент5 27 3" xfId="3402" xr:uid="{00000000-0005-0000-0000-0000E60E0000}"/>
    <cellStyle name="40% - Акцент5 27 3 2" xfId="5370" xr:uid="{00000000-0005-0000-0000-0000E70E0000}"/>
    <cellStyle name="40% - Акцент5 27 3 2 2" xfId="9306" xr:uid="{1F6C1C04-CA16-4A4C-A45E-1F422FCF61C1}"/>
    <cellStyle name="40% - Акцент5 27 3 3" xfId="7338" xr:uid="{B7DFC765-3198-4313-B77F-0739899DE0DF}"/>
    <cellStyle name="40% - Акцент5 27 4" xfId="4386" xr:uid="{00000000-0005-0000-0000-0000E80E0000}"/>
    <cellStyle name="40% - Акцент5 27 4 2" xfId="8322" xr:uid="{7A317486-0817-46D8-B4B4-32457F53FC2B}"/>
    <cellStyle name="40% - Акцент5 27 5" xfId="6354" xr:uid="{AC476DB6-2DF9-4610-A9CA-54ECDECCDCBF}"/>
    <cellStyle name="40% - Акцент5 28" xfId="822" xr:uid="{00000000-0005-0000-0000-0000E90E0000}"/>
    <cellStyle name="40% - Акцент5 28 2" xfId="2870" xr:uid="{00000000-0005-0000-0000-0000EA0E0000}"/>
    <cellStyle name="40% - Акцент5 28 2 2" xfId="3895" xr:uid="{00000000-0005-0000-0000-0000EB0E0000}"/>
    <cellStyle name="40% - Акцент5 28 2 2 2" xfId="5863" xr:uid="{00000000-0005-0000-0000-0000EC0E0000}"/>
    <cellStyle name="40% - Акцент5 28 2 2 2 2" xfId="9799" xr:uid="{E7142358-9A6A-4A0C-82AE-00FDBAD269D7}"/>
    <cellStyle name="40% - Акцент5 28 2 2 3" xfId="7831" xr:uid="{DE1AF234-2323-4639-8DD4-2D6C387E19D5}"/>
    <cellStyle name="40% - Акцент5 28 2 3" xfId="4879" xr:uid="{00000000-0005-0000-0000-0000ED0E0000}"/>
    <cellStyle name="40% - Акцент5 28 2 3 2" xfId="8815" xr:uid="{7BEF26F5-6512-43B0-85AB-32C7ACDB5503}"/>
    <cellStyle name="40% - Акцент5 28 2 4" xfId="6847" xr:uid="{93D53CD8-990C-4A81-A1B5-872EFA18C814}"/>
    <cellStyle name="40% - Акцент5 28 3" xfId="3403" xr:uid="{00000000-0005-0000-0000-0000EE0E0000}"/>
    <cellStyle name="40% - Акцент5 28 3 2" xfId="5371" xr:uid="{00000000-0005-0000-0000-0000EF0E0000}"/>
    <cellStyle name="40% - Акцент5 28 3 2 2" xfId="9307" xr:uid="{93248B88-9189-4C34-A6AB-7ECAD520A87F}"/>
    <cellStyle name="40% - Акцент5 28 3 3" xfId="7339" xr:uid="{CC7934E5-5CF1-4170-81AD-A7CDE64CF910}"/>
    <cellStyle name="40% - Акцент5 28 4" xfId="4387" xr:uid="{00000000-0005-0000-0000-0000F00E0000}"/>
    <cellStyle name="40% - Акцент5 28 4 2" xfId="8323" xr:uid="{534944DA-DB8A-4D69-BA40-5BA21B84FC51}"/>
    <cellStyle name="40% - Акцент5 28 5" xfId="6355" xr:uid="{B7E1375B-45A3-41D8-B8E9-4ACEF98FEFEF}"/>
    <cellStyle name="40% - Акцент5 29" xfId="823" xr:uid="{00000000-0005-0000-0000-0000F10E0000}"/>
    <cellStyle name="40% - Акцент5 29 2" xfId="2871" xr:uid="{00000000-0005-0000-0000-0000F20E0000}"/>
    <cellStyle name="40% - Акцент5 29 2 2" xfId="3896" xr:uid="{00000000-0005-0000-0000-0000F30E0000}"/>
    <cellStyle name="40% - Акцент5 29 2 2 2" xfId="5864" xr:uid="{00000000-0005-0000-0000-0000F40E0000}"/>
    <cellStyle name="40% - Акцент5 29 2 2 2 2" xfId="9800" xr:uid="{808F2443-D48B-45B4-BF85-18C84B0BA2BB}"/>
    <cellStyle name="40% - Акцент5 29 2 2 3" xfId="7832" xr:uid="{88AE3840-C515-45F8-8E4F-F56A906C6605}"/>
    <cellStyle name="40% - Акцент5 29 2 3" xfId="4880" xr:uid="{00000000-0005-0000-0000-0000F50E0000}"/>
    <cellStyle name="40% - Акцент5 29 2 3 2" xfId="8816" xr:uid="{D0777408-A74F-400A-B022-AB2B3EDA6B9B}"/>
    <cellStyle name="40% - Акцент5 29 2 4" xfId="6848" xr:uid="{623C77E4-0C55-4D0C-8C45-FC87F0FE3F31}"/>
    <cellStyle name="40% - Акцент5 29 3" xfId="3404" xr:uid="{00000000-0005-0000-0000-0000F60E0000}"/>
    <cellStyle name="40% - Акцент5 29 3 2" xfId="5372" xr:uid="{00000000-0005-0000-0000-0000F70E0000}"/>
    <cellStyle name="40% - Акцент5 29 3 2 2" xfId="9308" xr:uid="{4CF6D476-DA39-439D-A2DE-0D870725DA37}"/>
    <cellStyle name="40% - Акцент5 29 3 3" xfId="7340" xr:uid="{FFC04EDF-D95C-42A1-8D02-12F7B5F80DB6}"/>
    <cellStyle name="40% - Акцент5 29 4" xfId="4388" xr:uid="{00000000-0005-0000-0000-0000F80E0000}"/>
    <cellStyle name="40% - Акцент5 29 4 2" xfId="8324" xr:uid="{C35946D7-A09A-4462-A7E7-34D67F3EDA76}"/>
    <cellStyle name="40% - Акцент5 29 5" xfId="6356" xr:uid="{37374FAB-F7ED-462C-AF54-9EDBACEB8DAB}"/>
    <cellStyle name="40% - Акцент5 3" xfId="824" xr:uid="{00000000-0005-0000-0000-0000F90E0000}"/>
    <cellStyle name="40% — акцент5 3" xfId="825" xr:uid="{00000000-0005-0000-0000-0000FA0E0000}"/>
    <cellStyle name="40% - Акцент5 3_Приложение 1" xfId="826" xr:uid="{00000000-0005-0000-0000-0000FB0E0000}"/>
    <cellStyle name="40% — акцент5 3_Приложение 1" xfId="827" xr:uid="{00000000-0005-0000-0000-0000FC0E0000}"/>
    <cellStyle name="40% - Акцент5 3_Приложение 1_1" xfId="828" xr:uid="{00000000-0005-0000-0000-0000FD0E0000}"/>
    <cellStyle name="40% — акцент5 3_Приложение 2" xfId="829" xr:uid="{00000000-0005-0000-0000-0000FE0E0000}"/>
    <cellStyle name="40% - Акцент5 3_Приложение 2_1" xfId="830" xr:uid="{00000000-0005-0000-0000-0000FF0E0000}"/>
    <cellStyle name="40% — акцент5 3_Стоимость" xfId="831" xr:uid="{00000000-0005-0000-0000-0000000F0000}"/>
    <cellStyle name="40% - Акцент5 3_Стоимость_1" xfId="832" xr:uid="{00000000-0005-0000-0000-0000010F0000}"/>
    <cellStyle name="40% — акцент5 3_Стоимость_1" xfId="833" xr:uid="{00000000-0005-0000-0000-0000020F0000}"/>
    <cellStyle name="40% - Акцент5 3_Стоимость_Стоимость" xfId="834" xr:uid="{00000000-0005-0000-0000-0000030F0000}"/>
    <cellStyle name="40% — акцент5 3_Стоимость_Стоимость" xfId="835" xr:uid="{00000000-0005-0000-0000-0000040F0000}"/>
    <cellStyle name="40% - Акцент5 30" xfId="836" xr:uid="{00000000-0005-0000-0000-0000050F0000}"/>
    <cellStyle name="40% - Акцент5 30 2" xfId="2872" xr:uid="{00000000-0005-0000-0000-0000060F0000}"/>
    <cellStyle name="40% - Акцент5 30 2 2" xfId="3897" xr:uid="{00000000-0005-0000-0000-0000070F0000}"/>
    <cellStyle name="40% - Акцент5 30 2 2 2" xfId="5865" xr:uid="{00000000-0005-0000-0000-0000080F0000}"/>
    <cellStyle name="40% - Акцент5 30 2 2 2 2" xfId="9801" xr:uid="{FA830C16-CECF-4391-B517-256D531177B0}"/>
    <cellStyle name="40% - Акцент5 30 2 2 3" xfId="7833" xr:uid="{12D61B37-6C44-4FB5-B68C-641774B72A4A}"/>
    <cellStyle name="40% - Акцент5 30 2 3" xfId="4881" xr:uid="{00000000-0005-0000-0000-0000090F0000}"/>
    <cellStyle name="40% - Акцент5 30 2 3 2" xfId="8817" xr:uid="{92D22CED-B9CB-4C58-A6AA-727E3CCF13D8}"/>
    <cellStyle name="40% - Акцент5 30 2 4" xfId="6849" xr:uid="{8A256AED-B2AC-4B64-9D0B-4856D0D8E8BC}"/>
    <cellStyle name="40% - Акцент5 30 3" xfId="3405" xr:uid="{00000000-0005-0000-0000-00000A0F0000}"/>
    <cellStyle name="40% - Акцент5 30 3 2" xfId="5373" xr:uid="{00000000-0005-0000-0000-00000B0F0000}"/>
    <cellStyle name="40% - Акцент5 30 3 2 2" xfId="9309" xr:uid="{D2B4EB86-4E3D-4DB3-BC3B-CBB170FF973B}"/>
    <cellStyle name="40% - Акцент5 30 3 3" xfId="7341" xr:uid="{E3BB81B5-DA19-4F0B-9CFE-55D43A299711}"/>
    <cellStyle name="40% - Акцент5 30 4" xfId="4389" xr:uid="{00000000-0005-0000-0000-00000C0F0000}"/>
    <cellStyle name="40% - Акцент5 30 4 2" xfId="8325" xr:uid="{5FB1CF2A-91C2-4DEE-B78D-A98E69E84E36}"/>
    <cellStyle name="40% - Акцент5 30 5" xfId="6357" xr:uid="{4CFB90DD-EE30-45D2-990B-B0717B0E8D75}"/>
    <cellStyle name="40% - Акцент5 31" xfId="837" xr:uid="{00000000-0005-0000-0000-00000D0F0000}"/>
    <cellStyle name="40% - Акцент5 31 2" xfId="2873" xr:uid="{00000000-0005-0000-0000-00000E0F0000}"/>
    <cellStyle name="40% - Акцент5 31 2 2" xfId="3898" xr:uid="{00000000-0005-0000-0000-00000F0F0000}"/>
    <cellStyle name="40% - Акцент5 31 2 2 2" xfId="5866" xr:uid="{00000000-0005-0000-0000-0000100F0000}"/>
    <cellStyle name="40% - Акцент5 31 2 2 2 2" xfId="9802" xr:uid="{DFC2C23D-35A6-4B20-9200-9BFB4DC86E6D}"/>
    <cellStyle name="40% - Акцент5 31 2 2 3" xfId="7834" xr:uid="{8FE0AEBC-5237-4E48-8825-A578CDCBB6C6}"/>
    <cellStyle name="40% - Акцент5 31 2 3" xfId="4882" xr:uid="{00000000-0005-0000-0000-0000110F0000}"/>
    <cellStyle name="40% - Акцент5 31 2 3 2" xfId="8818" xr:uid="{8F309A1F-0ABC-4F00-B339-7D6055DA9B81}"/>
    <cellStyle name="40% - Акцент5 31 2 4" xfId="6850" xr:uid="{819F6A53-1BE4-42B1-AFD9-60A46226EA61}"/>
    <cellStyle name="40% - Акцент5 31 3" xfId="3406" xr:uid="{00000000-0005-0000-0000-0000120F0000}"/>
    <cellStyle name="40% - Акцент5 31 3 2" xfId="5374" xr:uid="{00000000-0005-0000-0000-0000130F0000}"/>
    <cellStyle name="40% - Акцент5 31 3 2 2" xfId="9310" xr:uid="{F83A3A9B-6603-44B4-BE44-B9569609774A}"/>
    <cellStyle name="40% - Акцент5 31 3 3" xfId="7342" xr:uid="{40F2CAE0-B8BA-4CC3-853A-E8EAADAE820B}"/>
    <cellStyle name="40% - Акцент5 31 4" xfId="4390" xr:uid="{00000000-0005-0000-0000-0000140F0000}"/>
    <cellStyle name="40% - Акцент5 31 4 2" xfId="8326" xr:uid="{4E4DB170-A348-4F7F-A1B9-88571F8F37A9}"/>
    <cellStyle name="40% - Акцент5 31 5" xfId="6358" xr:uid="{43DB9F64-8E1B-41D0-93BA-CE474D847CA0}"/>
    <cellStyle name="40% - Акцент5 32" xfId="838" xr:uid="{00000000-0005-0000-0000-0000150F0000}"/>
    <cellStyle name="40% - Акцент5 32 2" xfId="2874" xr:uid="{00000000-0005-0000-0000-0000160F0000}"/>
    <cellStyle name="40% - Акцент5 32 2 2" xfId="3899" xr:uid="{00000000-0005-0000-0000-0000170F0000}"/>
    <cellStyle name="40% - Акцент5 32 2 2 2" xfId="5867" xr:uid="{00000000-0005-0000-0000-0000180F0000}"/>
    <cellStyle name="40% - Акцент5 32 2 2 2 2" xfId="9803" xr:uid="{2E624D48-ACFD-476A-9FCB-4B4F32526A0A}"/>
    <cellStyle name="40% - Акцент5 32 2 2 3" xfId="7835" xr:uid="{938ADCFD-0849-4012-B180-083F3FB71283}"/>
    <cellStyle name="40% - Акцент5 32 2 3" xfId="4883" xr:uid="{00000000-0005-0000-0000-0000190F0000}"/>
    <cellStyle name="40% - Акцент5 32 2 3 2" xfId="8819" xr:uid="{FA2D8AB4-3D96-41F7-8D5E-210C0A223E0F}"/>
    <cellStyle name="40% - Акцент5 32 2 4" xfId="6851" xr:uid="{345104FF-640D-4859-BCD0-0F46D7669DEF}"/>
    <cellStyle name="40% - Акцент5 32 3" xfId="3407" xr:uid="{00000000-0005-0000-0000-00001A0F0000}"/>
    <cellStyle name="40% - Акцент5 32 3 2" xfId="5375" xr:uid="{00000000-0005-0000-0000-00001B0F0000}"/>
    <cellStyle name="40% - Акцент5 32 3 2 2" xfId="9311" xr:uid="{1D2C8BF9-AF45-477B-A964-14684946D6A3}"/>
    <cellStyle name="40% - Акцент5 32 3 3" xfId="7343" xr:uid="{4944E784-4CA2-4F6E-A699-BE7FCD2F2DB9}"/>
    <cellStyle name="40% - Акцент5 32 4" xfId="4391" xr:uid="{00000000-0005-0000-0000-00001C0F0000}"/>
    <cellStyle name="40% - Акцент5 32 4 2" xfId="8327" xr:uid="{5BF34527-519C-46F3-82D6-0D029EF6E782}"/>
    <cellStyle name="40% - Акцент5 32 5" xfId="6359" xr:uid="{AAB63EDA-5879-4EBC-BE68-AFC8C334EF8A}"/>
    <cellStyle name="40% - Акцент5 33" xfId="839" xr:uid="{00000000-0005-0000-0000-00001D0F0000}"/>
    <cellStyle name="40% - Акцент5 33 2" xfId="2875" xr:uid="{00000000-0005-0000-0000-00001E0F0000}"/>
    <cellStyle name="40% - Акцент5 33 2 2" xfId="3900" xr:uid="{00000000-0005-0000-0000-00001F0F0000}"/>
    <cellStyle name="40% - Акцент5 33 2 2 2" xfId="5868" xr:uid="{00000000-0005-0000-0000-0000200F0000}"/>
    <cellStyle name="40% - Акцент5 33 2 2 2 2" xfId="9804" xr:uid="{774F5F9F-EC52-4BC6-B9C5-24649FD49ECD}"/>
    <cellStyle name="40% - Акцент5 33 2 2 3" xfId="7836" xr:uid="{28E6907C-68B0-4313-8579-35DDA0DBED83}"/>
    <cellStyle name="40% - Акцент5 33 2 3" xfId="4884" xr:uid="{00000000-0005-0000-0000-0000210F0000}"/>
    <cellStyle name="40% - Акцент5 33 2 3 2" xfId="8820" xr:uid="{398767BB-2334-4451-862D-24D53B56CCF5}"/>
    <cellStyle name="40% - Акцент5 33 2 4" xfId="6852" xr:uid="{7BF9A0F5-2B9E-4B48-8447-70FA50B34EAE}"/>
    <cellStyle name="40% - Акцент5 33 3" xfId="3408" xr:uid="{00000000-0005-0000-0000-0000220F0000}"/>
    <cellStyle name="40% - Акцент5 33 3 2" xfId="5376" xr:uid="{00000000-0005-0000-0000-0000230F0000}"/>
    <cellStyle name="40% - Акцент5 33 3 2 2" xfId="9312" xr:uid="{0BEED85E-A182-4722-AE3D-0EC49F86C3B1}"/>
    <cellStyle name="40% - Акцент5 33 3 3" xfId="7344" xr:uid="{6EB1CB48-9FF5-481A-97A9-42294C515EAB}"/>
    <cellStyle name="40% - Акцент5 33 4" xfId="4392" xr:uid="{00000000-0005-0000-0000-0000240F0000}"/>
    <cellStyle name="40% - Акцент5 33 4 2" xfId="8328" xr:uid="{7E7C0825-E6B7-4C15-AB73-D3F3718F09D6}"/>
    <cellStyle name="40% - Акцент5 33 5" xfId="6360" xr:uid="{6988998D-076C-472C-B702-26391380ADFC}"/>
    <cellStyle name="40% - Акцент5 34" xfId="840" xr:uid="{00000000-0005-0000-0000-0000250F0000}"/>
    <cellStyle name="40% - Акцент5 34 2" xfId="2876" xr:uid="{00000000-0005-0000-0000-0000260F0000}"/>
    <cellStyle name="40% - Акцент5 34 2 2" xfId="3901" xr:uid="{00000000-0005-0000-0000-0000270F0000}"/>
    <cellStyle name="40% - Акцент5 34 2 2 2" xfId="5869" xr:uid="{00000000-0005-0000-0000-0000280F0000}"/>
    <cellStyle name="40% - Акцент5 34 2 2 2 2" xfId="9805" xr:uid="{C298599D-AB9C-4C58-8DCB-0BE7A706F768}"/>
    <cellStyle name="40% - Акцент5 34 2 2 3" xfId="7837" xr:uid="{3A95A19A-BEC9-4B4E-A255-9E1073DD1462}"/>
    <cellStyle name="40% - Акцент5 34 2 3" xfId="4885" xr:uid="{00000000-0005-0000-0000-0000290F0000}"/>
    <cellStyle name="40% - Акцент5 34 2 3 2" xfId="8821" xr:uid="{DBE7C98E-A80F-4462-99D9-819F096F4528}"/>
    <cellStyle name="40% - Акцент5 34 2 4" xfId="6853" xr:uid="{C1348161-3777-4368-8FE0-F0A486EEB955}"/>
    <cellStyle name="40% - Акцент5 34 3" xfId="3409" xr:uid="{00000000-0005-0000-0000-00002A0F0000}"/>
    <cellStyle name="40% - Акцент5 34 3 2" xfId="5377" xr:uid="{00000000-0005-0000-0000-00002B0F0000}"/>
    <cellStyle name="40% - Акцент5 34 3 2 2" xfId="9313" xr:uid="{904B43DB-9893-4D13-AC36-10820A61762F}"/>
    <cellStyle name="40% - Акцент5 34 3 3" xfId="7345" xr:uid="{A0CF6F2E-B4DA-4039-95D4-DFE9EBD176D9}"/>
    <cellStyle name="40% - Акцент5 34 4" xfId="4393" xr:uid="{00000000-0005-0000-0000-00002C0F0000}"/>
    <cellStyle name="40% - Акцент5 34 4 2" xfId="8329" xr:uid="{66118FAF-C734-4938-AEDE-7825BE450270}"/>
    <cellStyle name="40% - Акцент5 34 5" xfId="6361" xr:uid="{38D903CF-5409-4A42-BF92-E2ECE7BF6EB2}"/>
    <cellStyle name="40% - Акцент5 35" xfId="841" xr:uid="{00000000-0005-0000-0000-00002D0F0000}"/>
    <cellStyle name="40% - Акцент5 35 2" xfId="2877" xr:uid="{00000000-0005-0000-0000-00002E0F0000}"/>
    <cellStyle name="40% - Акцент5 35 2 2" xfId="3902" xr:uid="{00000000-0005-0000-0000-00002F0F0000}"/>
    <cellStyle name="40% - Акцент5 35 2 2 2" xfId="5870" xr:uid="{00000000-0005-0000-0000-0000300F0000}"/>
    <cellStyle name="40% - Акцент5 35 2 2 2 2" xfId="9806" xr:uid="{339CC32E-0D40-4604-B04F-9B31AAA33D15}"/>
    <cellStyle name="40% - Акцент5 35 2 2 3" xfId="7838" xr:uid="{FEA1E3A1-A585-4ACC-9690-1AF2BB3C9880}"/>
    <cellStyle name="40% - Акцент5 35 2 3" xfId="4886" xr:uid="{00000000-0005-0000-0000-0000310F0000}"/>
    <cellStyle name="40% - Акцент5 35 2 3 2" xfId="8822" xr:uid="{722C0FEE-397F-42B4-B910-A583BD8A923F}"/>
    <cellStyle name="40% - Акцент5 35 2 4" xfId="6854" xr:uid="{B14DCDD2-9518-4CB8-B232-C55EDB271873}"/>
    <cellStyle name="40% - Акцент5 35 3" xfId="3410" xr:uid="{00000000-0005-0000-0000-0000320F0000}"/>
    <cellStyle name="40% - Акцент5 35 3 2" xfId="5378" xr:uid="{00000000-0005-0000-0000-0000330F0000}"/>
    <cellStyle name="40% - Акцент5 35 3 2 2" xfId="9314" xr:uid="{E53634AB-4F82-4999-80AE-F63FEA438105}"/>
    <cellStyle name="40% - Акцент5 35 3 3" xfId="7346" xr:uid="{8D18DEEC-141D-450A-9050-6012FED1D238}"/>
    <cellStyle name="40% - Акцент5 35 4" xfId="4394" xr:uid="{00000000-0005-0000-0000-0000340F0000}"/>
    <cellStyle name="40% - Акцент5 35 4 2" xfId="8330" xr:uid="{4BBD34FE-C31C-44B4-8D90-D7F6EA395F27}"/>
    <cellStyle name="40% - Акцент5 35 5" xfId="6362" xr:uid="{1020FD4C-5FA4-4928-BB2F-29CF09F4434D}"/>
    <cellStyle name="40% - Акцент5 36" xfId="842" xr:uid="{00000000-0005-0000-0000-0000350F0000}"/>
    <cellStyle name="40% - Акцент5 36 2" xfId="2878" xr:uid="{00000000-0005-0000-0000-0000360F0000}"/>
    <cellStyle name="40% - Акцент5 36 2 2" xfId="3903" xr:uid="{00000000-0005-0000-0000-0000370F0000}"/>
    <cellStyle name="40% - Акцент5 36 2 2 2" xfId="5871" xr:uid="{00000000-0005-0000-0000-0000380F0000}"/>
    <cellStyle name="40% - Акцент5 36 2 2 2 2" xfId="9807" xr:uid="{A8F5D44B-24A3-4BC9-A9EE-C76CF82C5772}"/>
    <cellStyle name="40% - Акцент5 36 2 2 3" xfId="7839" xr:uid="{7974EF4F-E999-4D6E-8899-FF5C7C943942}"/>
    <cellStyle name="40% - Акцент5 36 2 3" xfId="4887" xr:uid="{00000000-0005-0000-0000-0000390F0000}"/>
    <cellStyle name="40% - Акцент5 36 2 3 2" xfId="8823" xr:uid="{E6D3A084-2AA3-4CFD-A8DF-70DFCDFEF173}"/>
    <cellStyle name="40% - Акцент5 36 2 4" xfId="6855" xr:uid="{F9CE0915-B0AE-4956-AEA9-9020431817BA}"/>
    <cellStyle name="40% - Акцент5 36 3" xfId="3411" xr:uid="{00000000-0005-0000-0000-00003A0F0000}"/>
    <cellStyle name="40% - Акцент5 36 3 2" xfId="5379" xr:uid="{00000000-0005-0000-0000-00003B0F0000}"/>
    <cellStyle name="40% - Акцент5 36 3 2 2" xfId="9315" xr:uid="{72807A85-DFE2-48FB-8971-436045C82FD0}"/>
    <cellStyle name="40% - Акцент5 36 3 3" xfId="7347" xr:uid="{F78921D9-2F74-45D1-B60B-D511493C4E8E}"/>
    <cellStyle name="40% - Акцент5 36 4" xfId="4395" xr:uid="{00000000-0005-0000-0000-00003C0F0000}"/>
    <cellStyle name="40% - Акцент5 36 4 2" xfId="8331" xr:uid="{B1FB6B68-0D0B-4E35-AA5E-537612E1B8F4}"/>
    <cellStyle name="40% - Акцент5 36 5" xfId="6363" xr:uid="{58A4CD5F-BED5-4E9F-88F3-A7B8F96B88AB}"/>
    <cellStyle name="40% - Акцент5 37" xfId="843" xr:uid="{00000000-0005-0000-0000-00003D0F0000}"/>
    <cellStyle name="40% - Акцент5 37 2" xfId="2879" xr:uid="{00000000-0005-0000-0000-00003E0F0000}"/>
    <cellStyle name="40% - Акцент5 37 2 2" xfId="3904" xr:uid="{00000000-0005-0000-0000-00003F0F0000}"/>
    <cellStyle name="40% - Акцент5 37 2 2 2" xfId="5872" xr:uid="{00000000-0005-0000-0000-0000400F0000}"/>
    <cellStyle name="40% - Акцент5 37 2 2 2 2" xfId="9808" xr:uid="{98FE6E2E-D510-40D5-8A60-ECDDB0CF2CFA}"/>
    <cellStyle name="40% - Акцент5 37 2 2 3" xfId="7840" xr:uid="{260D982B-F5D1-4DC7-958D-A26A097D48FD}"/>
    <cellStyle name="40% - Акцент5 37 2 3" xfId="4888" xr:uid="{00000000-0005-0000-0000-0000410F0000}"/>
    <cellStyle name="40% - Акцент5 37 2 3 2" xfId="8824" xr:uid="{127FFCA2-ECDE-478A-B97E-00A366540B1F}"/>
    <cellStyle name="40% - Акцент5 37 2 4" xfId="6856" xr:uid="{B35D93F7-A436-44E3-A140-21961528DF3A}"/>
    <cellStyle name="40% - Акцент5 37 3" xfId="3412" xr:uid="{00000000-0005-0000-0000-0000420F0000}"/>
    <cellStyle name="40% - Акцент5 37 3 2" xfId="5380" xr:uid="{00000000-0005-0000-0000-0000430F0000}"/>
    <cellStyle name="40% - Акцент5 37 3 2 2" xfId="9316" xr:uid="{33C81F7B-4E7B-46D7-A995-AF2C6F609307}"/>
    <cellStyle name="40% - Акцент5 37 3 3" xfId="7348" xr:uid="{D9AE9D7D-AA9A-4914-B034-79E8EC73FAE2}"/>
    <cellStyle name="40% - Акцент5 37 4" xfId="4396" xr:uid="{00000000-0005-0000-0000-0000440F0000}"/>
    <cellStyle name="40% - Акцент5 37 4 2" xfId="8332" xr:uid="{AE8F8DD7-2C3F-43E6-93B6-9BB3E745DE1F}"/>
    <cellStyle name="40% - Акцент5 37 5" xfId="6364" xr:uid="{5257CD11-DAC7-4F3D-9688-28D13377A7ED}"/>
    <cellStyle name="40% - Акцент5 38" xfId="844" xr:uid="{00000000-0005-0000-0000-0000450F0000}"/>
    <cellStyle name="40% - Акцент5 38 2" xfId="2880" xr:uid="{00000000-0005-0000-0000-0000460F0000}"/>
    <cellStyle name="40% - Акцент5 38 2 2" xfId="3905" xr:uid="{00000000-0005-0000-0000-0000470F0000}"/>
    <cellStyle name="40% - Акцент5 38 2 2 2" xfId="5873" xr:uid="{00000000-0005-0000-0000-0000480F0000}"/>
    <cellStyle name="40% - Акцент5 38 2 2 2 2" xfId="9809" xr:uid="{82DA4782-3F40-4075-9159-CB8C9B2A878D}"/>
    <cellStyle name="40% - Акцент5 38 2 2 3" xfId="7841" xr:uid="{723E82F0-34A4-4E14-8FD4-222541A97649}"/>
    <cellStyle name="40% - Акцент5 38 2 3" xfId="4889" xr:uid="{00000000-0005-0000-0000-0000490F0000}"/>
    <cellStyle name="40% - Акцент5 38 2 3 2" xfId="8825" xr:uid="{2D503C87-C4A8-43EC-BAE2-EEA93DAE7A91}"/>
    <cellStyle name="40% - Акцент5 38 2 4" xfId="6857" xr:uid="{A178FB04-D070-4D91-813E-0B1FEAD753A1}"/>
    <cellStyle name="40% - Акцент5 38 3" xfId="3413" xr:uid="{00000000-0005-0000-0000-00004A0F0000}"/>
    <cellStyle name="40% - Акцент5 38 3 2" xfId="5381" xr:uid="{00000000-0005-0000-0000-00004B0F0000}"/>
    <cellStyle name="40% - Акцент5 38 3 2 2" xfId="9317" xr:uid="{A8AF7D4A-72E5-497A-A10B-E1FC06300466}"/>
    <cellStyle name="40% - Акцент5 38 3 3" xfId="7349" xr:uid="{EA3330AC-3521-4063-BBED-C98D6DF6EAA2}"/>
    <cellStyle name="40% - Акцент5 38 4" xfId="4397" xr:uid="{00000000-0005-0000-0000-00004C0F0000}"/>
    <cellStyle name="40% - Акцент5 38 4 2" xfId="8333" xr:uid="{1433E0E5-AE27-4B17-82E6-4C19C17EB1FE}"/>
    <cellStyle name="40% - Акцент5 38 5" xfId="6365" xr:uid="{ED8DD738-D649-4EF4-91B5-0851DDC853E9}"/>
    <cellStyle name="40% - Акцент5 39" xfId="845" xr:uid="{00000000-0005-0000-0000-00004D0F0000}"/>
    <cellStyle name="40% - Акцент5 39 2" xfId="2881" xr:uid="{00000000-0005-0000-0000-00004E0F0000}"/>
    <cellStyle name="40% - Акцент5 39 2 2" xfId="3906" xr:uid="{00000000-0005-0000-0000-00004F0F0000}"/>
    <cellStyle name="40% - Акцент5 39 2 2 2" xfId="5874" xr:uid="{00000000-0005-0000-0000-0000500F0000}"/>
    <cellStyle name="40% - Акцент5 39 2 2 2 2" xfId="9810" xr:uid="{E2BEF89F-DE48-48B9-B547-14BEEC5F560D}"/>
    <cellStyle name="40% - Акцент5 39 2 2 3" xfId="7842" xr:uid="{1E740EF3-75E4-4CCC-BC52-895E1CF3E0D7}"/>
    <cellStyle name="40% - Акцент5 39 2 3" xfId="4890" xr:uid="{00000000-0005-0000-0000-0000510F0000}"/>
    <cellStyle name="40% - Акцент5 39 2 3 2" xfId="8826" xr:uid="{AD72521B-4117-4CEB-BD84-5CB93CB6B852}"/>
    <cellStyle name="40% - Акцент5 39 2 4" xfId="6858" xr:uid="{BA5C85F2-B11D-49B2-910B-987E857B49F7}"/>
    <cellStyle name="40% - Акцент5 39 3" xfId="3414" xr:uid="{00000000-0005-0000-0000-0000520F0000}"/>
    <cellStyle name="40% - Акцент5 39 3 2" xfId="5382" xr:uid="{00000000-0005-0000-0000-0000530F0000}"/>
    <cellStyle name="40% - Акцент5 39 3 2 2" xfId="9318" xr:uid="{6A8FBFFB-2B0E-4298-9786-2A7F83535B53}"/>
    <cellStyle name="40% - Акцент5 39 3 3" xfId="7350" xr:uid="{EF528656-5693-44F4-9A60-93BBBB5E8803}"/>
    <cellStyle name="40% - Акцент5 39 4" xfId="4398" xr:uid="{00000000-0005-0000-0000-0000540F0000}"/>
    <cellStyle name="40% - Акцент5 39 4 2" xfId="8334" xr:uid="{94EBD4AB-E218-4090-B94B-C28EF1ECFC09}"/>
    <cellStyle name="40% - Акцент5 39 5" xfId="6366" xr:uid="{457655C2-0EEC-4549-BC17-124C122B1AFA}"/>
    <cellStyle name="40% - Акцент5 4" xfId="846" xr:uid="{00000000-0005-0000-0000-0000550F0000}"/>
    <cellStyle name="40% — акцент5 4" xfId="847" xr:uid="{00000000-0005-0000-0000-0000560F0000}"/>
    <cellStyle name="40% - Акцент5 4_Приложение 1" xfId="848" xr:uid="{00000000-0005-0000-0000-0000570F0000}"/>
    <cellStyle name="40% — акцент5 4_Приложение 1" xfId="849" xr:uid="{00000000-0005-0000-0000-0000580F0000}"/>
    <cellStyle name="40% - Акцент5 4_Приложение 1_1" xfId="850" xr:uid="{00000000-0005-0000-0000-0000590F0000}"/>
    <cellStyle name="40% — акцент5 4_Приложение 2" xfId="851" xr:uid="{00000000-0005-0000-0000-00005A0F0000}"/>
    <cellStyle name="40% - Акцент5 4_Приложение 2_1" xfId="852" xr:uid="{00000000-0005-0000-0000-00005B0F0000}"/>
    <cellStyle name="40% — акцент5 4_Стоимость" xfId="853" xr:uid="{00000000-0005-0000-0000-00005C0F0000}"/>
    <cellStyle name="40% - Акцент5 4_Стоимость_1" xfId="854" xr:uid="{00000000-0005-0000-0000-00005D0F0000}"/>
    <cellStyle name="40% — акцент5 4_Стоимость_1" xfId="855" xr:uid="{00000000-0005-0000-0000-00005E0F0000}"/>
    <cellStyle name="40% - Акцент5 4_Стоимость_Стоимость" xfId="856" xr:uid="{00000000-0005-0000-0000-00005F0F0000}"/>
    <cellStyle name="40% — акцент5 4_Стоимость_Стоимость" xfId="857" xr:uid="{00000000-0005-0000-0000-0000600F0000}"/>
    <cellStyle name="40% - Акцент5 40" xfId="858" xr:uid="{00000000-0005-0000-0000-0000610F0000}"/>
    <cellStyle name="40% - Акцент5 40 2" xfId="2882" xr:uid="{00000000-0005-0000-0000-0000620F0000}"/>
    <cellStyle name="40% - Акцент5 40 2 2" xfId="3907" xr:uid="{00000000-0005-0000-0000-0000630F0000}"/>
    <cellStyle name="40% - Акцент5 40 2 2 2" xfId="5875" xr:uid="{00000000-0005-0000-0000-0000640F0000}"/>
    <cellStyle name="40% - Акцент5 40 2 2 2 2" xfId="9811" xr:uid="{1F3AA245-FEBD-4418-8EBE-8B44D3C4F9E0}"/>
    <cellStyle name="40% - Акцент5 40 2 2 3" xfId="7843" xr:uid="{5005D08C-192A-4A99-8E66-2EC5F72B18EF}"/>
    <cellStyle name="40% - Акцент5 40 2 3" xfId="4891" xr:uid="{00000000-0005-0000-0000-0000650F0000}"/>
    <cellStyle name="40% - Акцент5 40 2 3 2" xfId="8827" xr:uid="{9923EF99-3B37-4273-A686-2F617B88521A}"/>
    <cellStyle name="40% - Акцент5 40 2 4" xfId="6859" xr:uid="{7F8C71DA-915D-4C58-A9E7-C4348E1C72D8}"/>
    <cellStyle name="40% - Акцент5 40 3" xfId="3415" xr:uid="{00000000-0005-0000-0000-0000660F0000}"/>
    <cellStyle name="40% - Акцент5 40 3 2" xfId="5383" xr:uid="{00000000-0005-0000-0000-0000670F0000}"/>
    <cellStyle name="40% - Акцент5 40 3 2 2" xfId="9319" xr:uid="{B4C78978-27FD-45DE-9A98-2E799B54FD04}"/>
    <cellStyle name="40% - Акцент5 40 3 3" xfId="7351" xr:uid="{E909D4E8-B1F2-4B3B-BC70-92727484C446}"/>
    <cellStyle name="40% - Акцент5 40 4" xfId="4399" xr:uid="{00000000-0005-0000-0000-0000680F0000}"/>
    <cellStyle name="40% - Акцент5 40 4 2" xfId="8335" xr:uid="{ABFDB033-F816-419C-B8D0-AF65D75E6604}"/>
    <cellStyle name="40% - Акцент5 40 5" xfId="6367" xr:uid="{DFC6BF24-88B4-49B1-BFDE-AAD7938B25C1}"/>
    <cellStyle name="40% - Акцент5 41" xfId="859" xr:uid="{00000000-0005-0000-0000-0000690F0000}"/>
    <cellStyle name="40% - Акцент5 41 2" xfId="2883" xr:uid="{00000000-0005-0000-0000-00006A0F0000}"/>
    <cellStyle name="40% - Акцент5 41 2 2" xfId="3908" xr:uid="{00000000-0005-0000-0000-00006B0F0000}"/>
    <cellStyle name="40% - Акцент5 41 2 2 2" xfId="5876" xr:uid="{00000000-0005-0000-0000-00006C0F0000}"/>
    <cellStyle name="40% - Акцент5 41 2 2 2 2" xfId="9812" xr:uid="{8CA035A8-4E80-40B8-A06E-7A13DCFAB249}"/>
    <cellStyle name="40% - Акцент5 41 2 2 3" xfId="7844" xr:uid="{BA8E415E-3CA3-4D2E-A58B-614ACD705159}"/>
    <cellStyle name="40% - Акцент5 41 2 3" xfId="4892" xr:uid="{00000000-0005-0000-0000-00006D0F0000}"/>
    <cellStyle name="40% - Акцент5 41 2 3 2" xfId="8828" xr:uid="{57ADBFB5-C61D-4D65-974E-B2C296A582C5}"/>
    <cellStyle name="40% - Акцент5 41 2 4" xfId="6860" xr:uid="{AD97C674-0905-42E1-ACE7-F6DBFE5182D6}"/>
    <cellStyle name="40% - Акцент5 41 3" xfId="3416" xr:uid="{00000000-0005-0000-0000-00006E0F0000}"/>
    <cellStyle name="40% - Акцент5 41 3 2" xfId="5384" xr:uid="{00000000-0005-0000-0000-00006F0F0000}"/>
    <cellStyle name="40% - Акцент5 41 3 2 2" xfId="9320" xr:uid="{809C4F8C-A9DA-4A98-9D10-68482B8EF997}"/>
    <cellStyle name="40% - Акцент5 41 3 3" xfId="7352" xr:uid="{CA0D7B1D-FD9E-46FA-9D99-ACBD213A43C6}"/>
    <cellStyle name="40% - Акцент5 41 4" xfId="4400" xr:uid="{00000000-0005-0000-0000-0000700F0000}"/>
    <cellStyle name="40% - Акцент5 41 4 2" xfId="8336" xr:uid="{172511F2-35BA-4BA8-AA1B-9525752644E5}"/>
    <cellStyle name="40% - Акцент5 41 5" xfId="6368" xr:uid="{4D96E420-B632-44BA-8D97-F988B8174A9B}"/>
    <cellStyle name="40% - Акцент5 42" xfId="860" xr:uid="{00000000-0005-0000-0000-0000710F0000}"/>
    <cellStyle name="40% - Акцент5 42 2" xfId="2884" xr:uid="{00000000-0005-0000-0000-0000720F0000}"/>
    <cellStyle name="40% - Акцент5 42 2 2" xfId="3909" xr:uid="{00000000-0005-0000-0000-0000730F0000}"/>
    <cellStyle name="40% - Акцент5 42 2 2 2" xfId="5877" xr:uid="{00000000-0005-0000-0000-0000740F0000}"/>
    <cellStyle name="40% - Акцент5 42 2 2 2 2" xfId="9813" xr:uid="{543E7E35-0A55-4582-A713-24F75FCC8F6D}"/>
    <cellStyle name="40% - Акцент5 42 2 2 3" xfId="7845" xr:uid="{08AC755C-371B-482E-804D-5B020AA189B1}"/>
    <cellStyle name="40% - Акцент5 42 2 3" xfId="4893" xr:uid="{00000000-0005-0000-0000-0000750F0000}"/>
    <cellStyle name="40% - Акцент5 42 2 3 2" xfId="8829" xr:uid="{040362E3-AAD7-49EF-B1EB-037C45247D56}"/>
    <cellStyle name="40% - Акцент5 42 2 4" xfId="6861" xr:uid="{92C62CB6-7FC2-4BD6-B327-B11B67D637D1}"/>
    <cellStyle name="40% - Акцент5 42 3" xfId="3417" xr:uid="{00000000-0005-0000-0000-0000760F0000}"/>
    <cellStyle name="40% - Акцент5 42 3 2" xfId="5385" xr:uid="{00000000-0005-0000-0000-0000770F0000}"/>
    <cellStyle name="40% - Акцент5 42 3 2 2" xfId="9321" xr:uid="{0972B434-0D91-4CD4-A500-9F5F513043E8}"/>
    <cellStyle name="40% - Акцент5 42 3 3" xfId="7353" xr:uid="{83E4082A-34A0-442C-BF9D-A50DD187E7FA}"/>
    <cellStyle name="40% - Акцент5 42 4" xfId="4401" xr:uid="{00000000-0005-0000-0000-0000780F0000}"/>
    <cellStyle name="40% - Акцент5 42 4 2" xfId="8337" xr:uid="{027B1EBD-761C-4A06-8399-7F82969D4687}"/>
    <cellStyle name="40% - Акцент5 42 5" xfId="6369" xr:uid="{571372BF-0BFB-4722-948C-E98DB67D1C75}"/>
    <cellStyle name="40% - Акцент5 43" xfId="861" xr:uid="{00000000-0005-0000-0000-0000790F0000}"/>
    <cellStyle name="40% - Акцент5 43 2" xfId="2885" xr:uid="{00000000-0005-0000-0000-00007A0F0000}"/>
    <cellStyle name="40% - Акцент5 43 2 2" xfId="3910" xr:uid="{00000000-0005-0000-0000-00007B0F0000}"/>
    <cellStyle name="40% - Акцент5 43 2 2 2" xfId="5878" xr:uid="{00000000-0005-0000-0000-00007C0F0000}"/>
    <cellStyle name="40% - Акцент5 43 2 2 2 2" xfId="9814" xr:uid="{BB34D7FD-B3CD-4FC4-9EEB-93073F39E374}"/>
    <cellStyle name="40% - Акцент5 43 2 2 3" xfId="7846" xr:uid="{512E0175-7F04-4EC1-A7F6-E7000F5302EC}"/>
    <cellStyle name="40% - Акцент5 43 2 3" xfId="4894" xr:uid="{00000000-0005-0000-0000-00007D0F0000}"/>
    <cellStyle name="40% - Акцент5 43 2 3 2" xfId="8830" xr:uid="{EBB114F4-F06C-48BB-AE23-0F2787D17B71}"/>
    <cellStyle name="40% - Акцент5 43 2 4" xfId="6862" xr:uid="{F1D4C627-2E9F-41EE-AA21-0BB69F94B1F6}"/>
    <cellStyle name="40% - Акцент5 43 3" xfId="3418" xr:uid="{00000000-0005-0000-0000-00007E0F0000}"/>
    <cellStyle name="40% - Акцент5 43 3 2" xfId="5386" xr:uid="{00000000-0005-0000-0000-00007F0F0000}"/>
    <cellStyle name="40% - Акцент5 43 3 2 2" xfId="9322" xr:uid="{82734E25-F86B-462A-8332-6064EE5433A9}"/>
    <cellStyle name="40% - Акцент5 43 3 3" xfId="7354" xr:uid="{DAF254E1-A9F3-4D50-BD2F-557A7FB0E3FA}"/>
    <cellStyle name="40% - Акцент5 43 4" xfId="4402" xr:uid="{00000000-0005-0000-0000-0000800F0000}"/>
    <cellStyle name="40% - Акцент5 43 4 2" xfId="8338" xr:uid="{7EB77492-916E-4E51-99A2-CED5BEDA9028}"/>
    <cellStyle name="40% - Акцент5 43 5" xfId="6370" xr:uid="{35DD8A98-CABB-4E35-BE67-70846176D8EA}"/>
    <cellStyle name="40% - Акцент5 44" xfId="862" xr:uid="{00000000-0005-0000-0000-0000810F0000}"/>
    <cellStyle name="40% - Акцент5 44 2" xfId="2886" xr:uid="{00000000-0005-0000-0000-0000820F0000}"/>
    <cellStyle name="40% - Акцент5 44 2 2" xfId="3911" xr:uid="{00000000-0005-0000-0000-0000830F0000}"/>
    <cellStyle name="40% - Акцент5 44 2 2 2" xfId="5879" xr:uid="{00000000-0005-0000-0000-0000840F0000}"/>
    <cellStyle name="40% - Акцент5 44 2 2 2 2" xfId="9815" xr:uid="{5634EF9D-35CA-4054-8D77-BB4B42919455}"/>
    <cellStyle name="40% - Акцент5 44 2 2 3" xfId="7847" xr:uid="{7BDFE181-169F-4706-B5A8-BE58EC5BBDFC}"/>
    <cellStyle name="40% - Акцент5 44 2 3" xfId="4895" xr:uid="{00000000-0005-0000-0000-0000850F0000}"/>
    <cellStyle name="40% - Акцент5 44 2 3 2" xfId="8831" xr:uid="{4704BFFC-49D0-435C-ACD7-8CC5F118A40E}"/>
    <cellStyle name="40% - Акцент5 44 2 4" xfId="6863" xr:uid="{183ACAA4-BE14-49FC-97E8-5A8BDE5C49E0}"/>
    <cellStyle name="40% - Акцент5 44 3" xfId="3419" xr:uid="{00000000-0005-0000-0000-0000860F0000}"/>
    <cellStyle name="40% - Акцент5 44 3 2" xfId="5387" xr:uid="{00000000-0005-0000-0000-0000870F0000}"/>
    <cellStyle name="40% - Акцент5 44 3 2 2" xfId="9323" xr:uid="{519E91E2-63D4-4159-9A17-5C1806FE1268}"/>
    <cellStyle name="40% - Акцент5 44 3 3" xfId="7355" xr:uid="{200EB588-5BCA-4519-B481-F7805F1D2F84}"/>
    <cellStyle name="40% - Акцент5 44 4" xfId="4403" xr:uid="{00000000-0005-0000-0000-0000880F0000}"/>
    <cellStyle name="40% - Акцент5 44 4 2" xfId="8339" xr:uid="{C6F4C7AB-C135-4066-A21D-0E5BACB67747}"/>
    <cellStyle name="40% - Акцент5 44 5" xfId="6371" xr:uid="{695063D3-37E7-4B22-91CF-54AB7965C5F8}"/>
    <cellStyle name="40% - Акцент5 45" xfId="863" xr:uid="{00000000-0005-0000-0000-0000890F0000}"/>
    <cellStyle name="40% - Акцент5 45 2" xfId="2887" xr:uid="{00000000-0005-0000-0000-00008A0F0000}"/>
    <cellStyle name="40% - Акцент5 45 2 2" xfId="3912" xr:uid="{00000000-0005-0000-0000-00008B0F0000}"/>
    <cellStyle name="40% - Акцент5 45 2 2 2" xfId="5880" xr:uid="{00000000-0005-0000-0000-00008C0F0000}"/>
    <cellStyle name="40% - Акцент5 45 2 2 2 2" xfId="9816" xr:uid="{1B41A6CA-846A-4CF7-8BCD-9EA630FBA28D}"/>
    <cellStyle name="40% - Акцент5 45 2 2 3" xfId="7848" xr:uid="{1FD497E2-3B77-45D6-8D2C-D5FAF0F755CE}"/>
    <cellStyle name="40% - Акцент5 45 2 3" xfId="4896" xr:uid="{00000000-0005-0000-0000-00008D0F0000}"/>
    <cellStyle name="40% - Акцент5 45 2 3 2" xfId="8832" xr:uid="{C77CC86D-F590-463D-8A53-9BE8E1124AFF}"/>
    <cellStyle name="40% - Акцент5 45 2 4" xfId="6864" xr:uid="{043ED8F8-8BF9-4825-B56B-452A65AB7909}"/>
    <cellStyle name="40% - Акцент5 45 3" xfId="3420" xr:uid="{00000000-0005-0000-0000-00008E0F0000}"/>
    <cellStyle name="40% - Акцент5 45 3 2" xfId="5388" xr:uid="{00000000-0005-0000-0000-00008F0F0000}"/>
    <cellStyle name="40% - Акцент5 45 3 2 2" xfId="9324" xr:uid="{46F946FD-5553-4EEF-8879-23DA396A9455}"/>
    <cellStyle name="40% - Акцент5 45 3 3" xfId="7356" xr:uid="{04AB91D3-9A35-4556-BF74-352FC100E788}"/>
    <cellStyle name="40% - Акцент5 45 4" xfId="4404" xr:uid="{00000000-0005-0000-0000-0000900F0000}"/>
    <cellStyle name="40% - Акцент5 45 4 2" xfId="8340" xr:uid="{11BC70FD-6F0A-473D-A052-0D3FBA3A5B0B}"/>
    <cellStyle name="40% - Акцент5 45 5" xfId="6372" xr:uid="{DF5C4095-1CAD-4F5A-B504-DA6448045E03}"/>
    <cellStyle name="40% - Акцент5 5" xfId="864" xr:uid="{00000000-0005-0000-0000-0000910F0000}"/>
    <cellStyle name="40% - Акцент5 5 2" xfId="2888" xr:uid="{00000000-0005-0000-0000-0000920F0000}"/>
    <cellStyle name="40% - Акцент5 5 2 2" xfId="3913" xr:uid="{00000000-0005-0000-0000-0000930F0000}"/>
    <cellStyle name="40% - Акцент5 5 2 2 2" xfId="5881" xr:uid="{00000000-0005-0000-0000-0000940F0000}"/>
    <cellStyle name="40% - Акцент5 5 2 2 2 2" xfId="9817" xr:uid="{E7C940CE-5EBE-41D6-B5C9-0A1CF667E094}"/>
    <cellStyle name="40% - Акцент5 5 2 2 3" xfId="7849" xr:uid="{08C17568-312F-451B-9613-1EC5F0E6E82B}"/>
    <cellStyle name="40% - Акцент5 5 2 3" xfId="4897" xr:uid="{00000000-0005-0000-0000-0000950F0000}"/>
    <cellStyle name="40% - Акцент5 5 2 3 2" xfId="8833" xr:uid="{1F96171F-21C6-4342-99B6-6DBB63274605}"/>
    <cellStyle name="40% - Акцент5 5 2 4" xfId="6865" xr:uid="{F2FDB212-0F38-4F74-85CF-F3AA24B02C36}"/>
    <cellStyle name="40% - Акцент5 5 3" xfId="3421" xr:uid="{00000000-0005-0000-0000-0000960F0000}"/>
    <cellStyle name="40% - Акцент5 5 3 2" xfId="5389" xr:uid="{00000000-0005-0000-0000-0000970F0000}"/>
    <cellStyle name="40% - Акцент5 5 3 2 2" xfId="9325" xr:uid="{2DA01229-8394-4D2C-B106-E02CEF05E75F}"/>
    <cellStyle name="40% - Акцент5 5 3 3" xfId="7357" xr:uid="{80818317-A14F-4E3B-968A-4E5A7FB38537}"/>
    <cellStyle name="40% - Акцент5 5 4" xfId="4405" xr:uid="{00000000-0005-0000-0000-0000980F0000}"/>
    <cellStyle name="40% - Акцент5 5 4 2" xfId="8341" xr:uid="{568C94E4-7179-482A-857D-59609F7B8E11}"/>
    <cellStyle name="40% - Акцент5 5 5" xfId="6373" xr:uid="{873D0D80-A163-4A74-A54E-876A5610F814}"/>
    <cellStyle name="40% - Акцент5 6" xfId="865" xr:uid="{00000000-0005-0000-0000-0000990F0000}"/>
    <cellStyle name="40% - Акцент5 6 2" xfId="2889" xr:uid="{00000000-0005-0000-0000-00009A0F0000}"/>
    <cellStyle name="40% - Акцент5 6 2 2" xfId="3914" xr:uid="{00000000-0005-0000-0000-00009B0F0000}"/>
    <cellStyle name="40% - Акцент5 6 2 2 2" xfId="5882" xr:uid="{00000000-0005-0000-0000-00009C0F0000}"/>
    <cellStyle name="40% - Акцент5 6 2 2 2 2" xfId="9818" xr:uid="{E30EF1CE-6D58-4DF3-A738-5E0D1113B631}"/>
    <cellStyle name="40% - Акцент5 6 2 2 3" xfId="7850" xr:uid="{621DD8F3-1809-46B3-959B-B78032537DE5}"/>
    <cellStyle name="40% - Акцент5 6 2 3" xfId="4898" xr:uid="{00000000-0005-0000-0000-00009D0F0000}"/>
    <cellStyle name="40% - Акцент5 6 2 3 2" xfId="8834" xr:uid="{B164A5B2-F229-4D86-B87B-DD13F956365A}"/>
    <cellStyle name="40% - Акцент5 6 2 4" xfId="6866" xr:uid="{4D57F6EF-C78C-454F-B7A2-2CE0CA760DD3}"/>
    <cellStyle name="40% - Акцент5 6 3" xfId="3422" xr:uid="{00000000-0005-0000-0000-00009E0F0000}"/>
    <cellStyle name="40% - Акцент5 6 3 2" xfId="5390" xr:uid="{00000000-0005-0000-0000-00009F0F0000}"/>
    <cellStyle name="40% - Акцент5 6 3 2 2" xfId="9326" xr:uid="{E745720E-BD34-4B96-A095-3E3F375D8C3F}"/>
    <cellStyle name="40% - Акцент5 6 3 3" xfId="7358" xr:uid="{14099618-6425-4F58-88B9-82381C3AF6CB}"/>
    <cellStyle name="40% - Акцент5 6 4" xfId="4406" xr:uid="{00000000-0005-0000-0000-0000A00F0000}"/>
    <cellStyle name="40% - Акцент5 6 4 2" xfId="8342" xr:uid="{9C31C904-6DAD-44B2-9AFC-ACDCE73F4864}"/>
    <cellStyle name="40% - Акцент5 6 5" xfId="6374" xr:uid="{C56C9EAF-9FA4-4AC3-BC45-68DDD8FD80B1}"/>
    <cellStyle name="40% - Акцент5 7" xfId="866" xr:uid="{00000000-0005-0000-0000-0000A10F0000}"/>
    <cellStyle name="40% - Акцент5 7 2" xfId="2890" xr:uid="{00000000-0005-0000-0000-0000A20F0000}"/>
    <cellStyle name="40% - Акцент5 7 2 2" xfId="3915" xr:uid="{00000000-0005-0000-0000-0000A30F0000}"/>
    <cellStyle name="40% - Акцент5 7 2 2 2" xfId="5883" xr:uid="{00000000-0005-0000-0000-0000A40F0000}"/>
    <cellStyle name="40% - Акцент5 7 2 2 2 2" xfId="9819" xr:uid="{6425186E-7E62-4940-8FEF-07A5F8701E5C}"/>
    <cellStyle name="40% - Акцент5 7 2 2 3" xfId="7851" xr:uid="{C2163D93-0DD7-4AE9-8AAA-3EC95054C43B}"/>
    <cellStyle name="40% - Акцент5 7 2 3" xfId="4899" xr:uid="{00000000-0005-0000-0000-0000A50F0000}"/>
    <cellStyle name="40% - Акцент5 7 2 3 2" xfId="8835" xr:uid="{43CE3365-0D06-41E1-8997-1A99092F6927}"/>
    <cellStyle name="40% - Акцент5 7 2 4" xfId="6867" xr:uid="{A8C35904-019D-4FA1-88E5-1C5C2DC8A6C4}"/>
    <cellStyle name="40% - Акцент5 7 3" xfId="3423" xr:uid="{00000000-0005-0000-0000-0000A60F0000}"/>
    <cellStyle name="40% - Акцент5 7 3 2" xfId="5391" xr:uid="{00000000-0005-0000-0000-0000A70F0000}"/>
    <cellStyle name="40% - Акцент5 7 3 2 2" xfId="9327" xr:uid="{86AA697B-BBCB-4DE5-B553-AA5879D4FCE9}"/>
    <cellStyle name="40% - Акцент5 7 3 3" xfId="7359" xr:uid="{F48D65CA-0F44-4143-B865-6E2384EADD90}"/>
    <cellStyle name="40% - Акцент5 7 4" xfId="4407" xr:uid="{00000000-0005-0000-0000-0000A80F0000}"/>
    <cellStyle name="40% - Акцент5 7 4 2" xfId="8343" xr:uid="{768E2586-7981-425C-B9F4-997EEC30EFA7}"/>
    <cellStyle name="40% - Акцент5 7 5" xfId="6375" xr:uid="{CD73B258-4F5D-4AAA-B22D-8548F9BE4FE5}"/>
    <cellStyle name="40% - Акцент5 8" xfId="867" xr:uid="{00000000-0005-0000-0000-0000A90F0000}"/>
    <cellStyle name="40% - Акцент5 8 2" xfId="2891" xr:uid="{00000000-0005-0000-0000-0000AA0F0000}"/>
    <cellStyle name="40% - Акцент5 8 2 2" xfId="3916" xr:uid="{00000000-0005-0000-0000-0000AB0F0000}"/>
    <cellStyle name="40% - Акцент5 8 2 2 2" xfId="5884" xr:uid="{00000000-0005-0000-0000-0000AC0F0000}"/>
    <cellStyle name="40% - Акцент5 8 2 2 2 2" xfId="9820" xr:uid="{658D4188-AEE6-44DA-981D-C3B4FE232D97}"/>
    <cellStyle name="40% - Акцент5 8 2 2 3" xfId="7852" xr:uid="{5C15F09E-F7CB-4FC6-9389-C02B2E57F728}"/>
    <cellStyle name="40% - Акцент5 8 2 3" xfId="4900" xr:uid="{00000000-0005-0000-0000-0000AD0F0000}"/>
    <cellStyle name="40% - Акцент5 8 2 3 2" xfId="8836" xr:uid="{8F91F816-F072-4A9F-9741-5E1C1358EE81}"/>
    <cellStyle name="40% - Акцент5 8 2 4" xfId="6868" xr:uid="{09F31EB7-DEB4-4637-935A-4E77F54E933A}"/>
    <cellStyle name="40% - Акцент5 8 3" xfId="3424" xr:uid="{00000000-0005-0000-0000-0000AE0F0000}"/>
    <cellStyle name="40% - Акцент5 8 3 2" xfId="5392" xr:uid="{00000000-0005-0000-0000-0000AF0F0000}"/>
    <cellStyle name="40% - Акцент5 8 3 2 2" xfId="9328" xr:uid="{D2A3D328-4359-4C62-9A14-63ADFB779A35}"/>
    <cellStyle name="40% - Акцент5 8 3 3" xfId="7360" xr:uid="{D8CCD7DE-2AD3-45FC-85ED-748D8EF08B9F}"/>
    <cellStyle name="40% - Акцент5 8 4" xfId="4408" xr:uid="{00000000-0005-0000-0000-0000B00F0000}"/>
    <cellStyle name="40% - Акцент5 8 4 2" xfId="8344" xr:uid="{ADEE5C91-0C8F-4C26-ACC9-C8AD51C04EDE}"/>
    <cellStyle name="40% - Акцент5 8 5" xfId="6376" xr:uid="{D4F62EC4-F1B1-4056-AE92-ED452C7FB4DD}"/>
    <cellStyle name="40% - Акцент5 9" xfId="868" xr:uid="{00000000-0005-0000-0000-0000B10F0000}"/>
    <cellStyle name="40% - Акцент5 9 2" xfId="2892" xr:uid="{00000000-0005-0000-0000-0000B20F0000}"/>
    <cellStyle name="40% - Акцент5 9 2 2" xfId="3917" xr:uid="{00000000-0005-0000-0000-0000B30F0000}"/>
    <cellStyle name="40% - Акцент5 9 2 2 2" xfId="5885" xr:uid="{00000000-0005-0000-0000-0000B40F0000}"/>
    <cellStyle name="40% - Акцент5 9 2 2 2 2" xfId="9821" xr:uid="{B439E766-D972-42B2-B4E3-5E498AB9024C}"/>
    <cellStyle name="40% - Акцент5 9 2 2 3" xfId="7853" xr:uid="{EDCECEF4-925C-45BF-873C-C98742B225DE}"/>
    <cellStyle name="40% - Акцент5 9 2 3" xfId="4901" xr:uid="{00000000-0005-0000-0000-0000B50F0000}"/>
    <cellStyle name="40% - Акцент5 9 2 3 2" xfId="8837" xr:uid="{409B0F63-CA59-4370-95DA-DF00E1AFBB86}"/>
    <cellStyle name="40% - Акцент5 9 2 4" xfId="6869" xr:uid="{E75783D8-A5BF-4799-BFAF-DBD66D0C402D}"/>
    <cellStyle name="40% - Акцент5 9 3" xfId="3425" xr:uid="{00000000-0005-0000-0000-0000B60F0000}"/>
    <cellStyle name="40% - Акцент5 9 3 2" xfId="5393" xr:uid="{00000000-0005-0000-0000-0000B70F0000}"/>
    <cellStyle name="40% - Акцент5 9 3 2 2" xfId="9329" xr:uid="{593F65EB-DB42-4112-9916-972BDF0E7131}"/>
    <cellStyle name="40% - Акцент5 9 3 3" xfId="7361" xr:uid="{2EA190A1-FCD4-4985-A5C9-CF616852BAB6}"/>
    <cellStyle name="40% - Акцент5 9 4" xfId="4409" xr:uid="{00000000-0005-0000-0000-0000B80F0000}"/>
    <cellStyle name="40% - Акцент5 9 4 2" xfId="8345" xr:uid="{D1CFEBE2-C229-4959-BCA4-C81106FDEBFD}"/>
    <cellStyle name="40% - Акцент5 9 5" xfId="6377" xr:uid="{ED150D62-4F06-4532-A943-78479E302AA3}"/>
    <cellStyle name="40% — акцент5_Стоимость" xfId="869" xr:uid="{00000000-0005-0000-0000-0000B90F0000}"/>
    <cellStyle name="40% — акцент6" xfId="870" xr:uid="{00000000-0005-0000-0000-0000BA0F0000}"/>
    <cellStyle name="40% - Акцент6 10" xfId="871" xr:uid="{00000000-0005-0000-0000-0000BB0F0000}"/>
    <cellStyle name="40% - Акцент6 10 2" xfId="2893" xr:uid="{00000000-0005-0000-0000-0000BC0F0000}"/>
    <cellStyle name="40% - Акцент6 10 2 2" xfId="3918" xr:uid="{00000000-0005-0000-0000-0000BD0F0000}"/>
    <cellStyle name="40% - Акцент6 10 2 2 2" xfId="5886" xr:uid="{00000000-0005-0000-0000-0000BE0F0000}"/>
    <cellStyle name="40% - Акцент6 10 2 2 2 2" xfId="9822" xr:uid="{94E23004-B641-49DF-95C5-0AB5D0F61903}"/>
    <cellStyle name="40% - Акцент6 10 2 2 3" xfId="7854" xr:uid="{CB9583E9-609D-48A7-B6C6-5B33DF102388}"/>
    <cellStyle name="40% - Акцент6 10 2 3" xfId="4902" xr:uid="{00000000-0005-0000-0000-0000BF0F0000}"/>
    <cellStyle name="40% - Акцент6 10 2 3 2" xfId="8838" xr:uid="{D456E930-2A57-40D5-B107-60D7B28CAA74}"/>
    <cellStyle name="40% - Акцент6 10 2 4" xfId="6870" xr:uid="{66F65D08-BBE0-4792-BE83-7BE91484C1BC}"/>
    <cellStyle name="40% - Акцент6 10 3" xfId="3426" xr:uid="{00000000-0005-0000-0000-0000C00F0000}"/>
    <cellStyle name="40% - Акцент6 10 3 2" xfId="5394" xr:uid="{00000000-0005-0000-0000-0000C10F0000}"/>
    <cellStyle name="40% - Акцент6 10 3 2 2" xfId="9330" xr:uid="{E50A10EA-650A-4634-ABA7-810644F7DC3D}"/>
    <cellStyle name="40% - Акцент6 10 3 3" xfId="7362" xr:uid="{DEF4C72B-9AFF-4B9A-897C-F6616F11ACBE}"/>
    <cellStyle name="40% - Акцент6 10 4" xfId="4410" xr:uid="{00000000-0005-0000-0000-0000C20F0000}"/>
    <cellStyle name="40% - Акцент6 10 4 2" xfId="8346" xr:uid="{2B533D0A-D32A-4CE2-9D03-6EE6C3C98A64}"/>
    <cellStyle name="40% - Акцент6 10 5" xfId="6378" xr:uid="{57C198D7-742F-41CF-ABD6-530E818FEFD3}"/>
    <cellStyle name="40% - Акцент6 11" xfId="872" xr:uid="{00000000-0005-0000-0000-0000C30F0000}"/>
    <cellStyle name="40% - Акцент6 11 2" xfId="2894" xr:uid="{00000000-0005-0000-0000-0000C40F0000}"/>
    <cellStyle name="40% - Акцент6 11 2 2" xfId="3919" xr:uid="{00000000-0005-0000-0000-0000C50F0000}"/>
    <cellStyle name="40% - Акцент6 11 2 2 2" xfId="5887" xr:uid="{00000000-0005-0000-0000-0000C60F0000}"/>
    <cellStyle name="40% - Акцент6 11 2 2 2 2" xfId="9823" xr:uid="{FC686D2E-A0B9-4115-A378-4EB977D04D60}"/>
    <cellStyle name="40% - Акцент6 11 2 2 3" xfId="7855" xr:uid="{7127F142-2AF6-48A1-8F7E-ACBF678D0DFA}"/>
    <cellStyle name="40% - Акцент6 11 2 3" xfId="4903" xr:uid="{00000000-0005-0000-0000-0000C70F0000}"/>
    <cellStyle name="40% - Акцент6 11 2 3 2" xfId="8839" xr:uid="{EFC3959D-35B9-4C11-B18B-9A41D475D64D}"/>
    <cellStyle name="40% - Акцент6 11 2 4" xfId="6871" xr:uid="{709D2A93-4653-46B6-9A55-90B74637E9C4}"/>
    <cellStyle name="40% - Акцент6 11 3" xfId="3427" xr:uid="{00000000-0005-0000-0000-0000C80F0000}"/>
    <cellStyle name="40% - Акцент6 11 3 2" xfId="5395" xr:uid="{00000000-0005-0000-0000-0000C90F0000}"/>
    <cellStyle name="40% - Акцент6 11 3 2 2" xfId="9331" xr:uid="{596DC9E0-5950-454C-B563-2A0002295BFE}"/>
    <cellStyle name="40% - Акцент6 11 3 3" xfId="7363" xr:uid="{8A44D310-DA09-4718-9073-534848FB011B}"/>
    <cellStyle name="40% - Акцент6 11 4" xfId="4411" xr:uid="{00000000-0005-0000-0000-0000CA0F0000}"/>
    <cellStyle name="40% - Акцент6 11 4 2" xfId="8347" xr:uid="{234237C0-5AFB-43D4-B934-B771DC199611}"/>
    <cellStyle name="40% - Акцент6 11 5" xfId="6379" xr:uid="{EE65AE5F-C016-484D-9961-6A60D2B6E94F}"/>
    <cellStyle name="40% - Акцент6 12" xfId="873" xr:uid="{00000000-0005-0000-0000-0000CB0F0000}"/>
    <cellStyle name="40% - Акцент6 12 2" xfId="2895" xr:uid="{00000000-0005-0000-0000-0000CC0F0000}"/>
    <cellStyle name="40% - Акцент6 12 2 2" xfId="3920" xr:uid="{00000000-0005-0000-0000-0000CD0F0000}"/>
    <cellStyle name="40% - Акцент6 12 2 2 2" xfId="5888" xr:uid="{00000000-0005-0000-0000-0000CE0F0000}"/>
    <cellStyle name="40% - Акцент6 12 2 2 2 2" xfId="9824" xr:uid="{FFC5279A-7ED2-4825-B83D-F37A3FDC1AAB}"/>
    <cellStyle name="40% - Акцент6 12 2 2 3" xfId="7856" xr:uid="{5F2F69A0-4DDF-415A-8C63-A9DDC6450A2C}"/>
    <cellStyle name="40% - Акцент6 12 2 3" xfId="4904" xr:uid="{00000000-0005-0000-0000-0000CF0F0000}"/>
    <cellStyle name="40% - Акцент6 12 2 3 2" xfId="8840" xr:uid="{C06E9641-22F9-4EEB-8AE4-8DD7E1650CF7}"/>
    <cellStyle name="40% - Акцент6 12 2 4" xfId="6872" xr:uid="{E2486717-E373-4FD7-9765-F46DA97D268F}"/>
    <cellStyle name="40% - Акцент6 12 3" xfId="3428" xr:uid="{00000000-0005-0000-0000-0000D00F0000}"/>
    <cellStyle name="40% - Акцент6 12 3 2" xfId="5396" xr:uid="{00000000-0005-0000-0000-0000D10F0000}"/>
    <cellStyle name="40% - Акцент6 12 3 2 2" xfId="9332" xr:uid="{F227F7DE-9512-417F-AAE4-25C0198E46D6}"/>
    <cellStyle name="40% - Акцент6 12 3 3" xfId="7364" xr:uid="{11852265-E26E-4051-A839-05E74F4675DF}"/>
    <cellStyle name="40% - Акцент6 12 4" xfId="4412" xr:uid="{00000000-0005-0000-0000-0000D20F0000}"/>
    <cellStyle name="40% - Акцент6 12 4 2" xfId="8348" xr:uid="{4171E511-4B66-4889-A033-DA02575D6871}"/>
    <cellStyle name="40% - Акцент6 12 5" xfId="6380" xr:uid="{EE23FE6C-6A7F-483E-AA5F-C08B8618DB79}"/>
    <cellStyle name="40% - Акцент6 13" xfId="874" xr:uid="{00000000-0005-0000-0000-0000D30F0000}"/>
    <cellStyle name="40% - Акцент6 13 2" xfId="2896" xr:uid="{00000000-0005-0000-0000-0000D40F0000}"/>
    <cellStyle name="40% - Акцент6 13 2 2" xfId="3921" xr:uid="{00000000-0005-0000-0000-0000D50F0000}"/>
    <cellStyle name="40% - Акцент6 13 2 2 2" xfId="5889" xr:uid="{00000000-0005-0000-0000-0000D60F0000}"/>
    <cellStyle name="40% - Акцент6 13 2 2 2 2" xfId="9825" xr:uid="{65C064FC-6A2C-4B63-85B4-3BEA5F821BC4}"/>
    <cellStyle name="40% - Акцент6 13 2 2 3" xfId="7857" xr:uid="{B5B2A0EB-508D-42CA-B36C-994E518E05F9}"/>
    <cellStyle name="40% - Акцент6 13 2 3" xfId="4905" xr:uid="{00000000-0005-0000-0000-0000D70F0000}"/>
    <cellStyle name="40% - Акцент6 13 2 3 2" xfId="8841" xr:uid="{198A304A-683B-4C9C-B94E-E4640BDC3857}"/>
    <cellStyle name="40% - Акцент6 13 2 4" xfId="6873" xr:uid="{29167B16-62AE-4C5C-837F-4C6297948F19}"/>
    <cellStyle name="40% - Акцент6 13 3" xfId="3429" xr:uid="{00000000-0005-0000-0000-0000D80F0000}"/>
    <cellStyle name="40% - Акцент6 13 3 2" xfId="5397" xr:uid="{00000000-0005-0000-0000-0000D90F0000}"/>
    <cellStyle name="40% - Акцент6 13 3 2 2" xfId="9333" xr:uid="{0EAABA68-1217-4C6A-8D92-D5B6E1557F7B}"/>
    <cellStyle name="40% - Акцент6 13 3 3" xfId="7365" xr:uid="{713B9478-D559-4BBF-8526-FA853910DAB5}"/>
    <cellStyle name="40% - Акцент6 13 4" xfId="4413" xr:uid="{00000000-0005-0000-0000-0000DA0F0000}"/>
    <cellStyle name="40% - Акцент6 13 4 2" xfId="8349" xr:uid="{46C48CBF-918E-491E-B8FD-0B92C8A2B8C3}"/>
    <cellStyle name="40% - Акцент6 13 5" xfId="6381" xr:uid="{D33F98E7-E5EB-4A7F-B88B-884E44D1F0EF}"/>
    <cellStyle name="40% - Акцент6 14" xfId="875" xr:uid="{00000000-0005-0000-0000-0000DB0F0000}"/>
    <cellStyle name="40% - Акцент6 14 2" xfId="2897" xr:uid="{00000000-0005-0000-0000-0000DC0F0000}"/>
    <cellStyle name="40% - Акцент6 14 2 2" xfId="3922" xr:uid="{00000000-0005-0000-0000-0000DD0F0000}"/>
    <cellStyle name="40% - Акцент6 14 2 2 2" xfId="5890" xr:uid="{00000000-0005-0000-0000-0000DE0F0000}"/>
    <cellStyle name="40% - Акцент6 14 2 2 2 2" xfId="9826" xr:uid="{21ACE015-5B8C-4B29-AB38-8E3E58FF710B}"/>
    <cellStyle name="40% - Акцент6 14 2 2 3" xfId="7858" xr:uid="{73EDE6EE-7AE9-4E00-82DE-A641EB98299E}"/>
    <cellStyle name="40% - Акцент6 14 2 3" xfId="4906" xr:uid="{00000000-0005-0000-0000-0000DF0F0000}"/>
    <cellStyle name="40% - Акцент6 14 2 3 2" xfId="8842" xr:uid="{E82CFF20-D0AF-43D8-AF75-7712488A844D}"/>
    <cellStyle name="40% - Акцент6 14 2 4" xfId="6874" xr:uid="{2AA26975-2FA4-4CBC-927D-F360A7EE4B01}"/>
    <cellStyle name="40% - Акцент6 14 3" xfId="3430" xr:uid="{00000000-0005-0000-0000-0000E00F0000}"/>
    <cellStyle name="40% - Акцент6 14 3 2" xfId="5398" xr:uid="{00000000-0005-0000-0000-0000E10F0000}"/>
    <cellStyle name="40% - Акцент6 14 3 2 2" xfId="9334" xr:uid="{97B35D6F-C5E4-4388-A09F-FAF5FB7B0F50}"/>
    <cellStyle name="40% - Акцент6 14 3 3" xfId="7366" xr:uid="{ACF47D85-8866-44EF-91ED-FF3205501974}"/>
    <cellStyle name="40% - Акцент6 14 4" xfId="4414" xr:uid="{00000000-0005-0000-0000-0000E20F0000}"/>
    <cellStyle name="40% - Акцент6 14 4 2" xfId="8350" xr:uid="{3E8270C3-9C86-4982-B3DA-7A5B0481DA41}"/>
    <cellStyle name="40% - Акцент6 14 5" xfId="6382" xr:uid="{CB16A1F7-49F3-43FC-9DDF-A863F3A7F352}"/>
    <cellStyle name="40% - Акцент6 15" xfId="876" xr:uid="{00000000-0005-0000-0000-0000E30F0000}"/>
    <cellStyle name="40% - Акцент6 15 2" xfId="2898" xr:uid="{00000000-0005-0000-0000-0000E40F0000}"/>
    <cellStyle name="40% - Акцент6 15 2 2" xfId="3923" xr:uid="{00000000-0005-0000-0000-0000E50F0000}"/>
    <cellStyle name="40% - Акцент6 15 2 2 2" xfId="5891" xr:uid="{00000000-0005-0000-0000-0000E60F0000}"/>
    <cellStyle name="40% - Акцент6 15 2 2 2 2" xfId="9827" xr:uid="{2C4C4AA7-A4B2-4C05-9FC4-0F9709D30584}"/>
    <cellStyle name="40% - Акцент6 15 2 2 3" xfId="7859" xr:uid="{F65D45B8-6B7D-42C6-90F8-342E59C7DE06}"/>
    <cellStyle name="40% - Акцент6 15 2 3" xfId="4907" xr:uid="{00000000-0005-0000-0000-0000E70F0000}"/>
    <cellStyle name="40% - Акцент6 15 2 3 2" xfId="8843" xr:uid="{7FB0B2B1-D339-46B1-AF10-BD67A77211A0}"/>
    <cellStyle name="40% - Акцент6 15 2 4" xfId="6875" xr:uid="{9C48276C-9AB7-4FC3-83C9-B54BE16FF165}"/>
    <cellStyle name="40% - Акцент6 15 3" xfId="3431" xr:uid="{00000000-0005-0000-0000-0000E80F0000}"/>
    <cellStyle name="40% - Акцент6 15 3 2" xfId="5399" xr:uid="{00000000-0005-0000-0000-0000E90F0000}"/>
    <cellStyle name="40% - Акцент6 15 3 2 2" xfId="9335" xr:uid="{A40655F6-DF70-474A-B1D3-5074B8D61587}"/>
    <cellStyle name="40% - Акцент6 15 3 3" xfId="7367" xr:uid="{5476B3C3-0CC7-4BED-B2C1-464769836E1B}"/>
    <cellStyle name="40% - Акцент6 15 4" xfId="4415" xr:uid="{00000000-0005-0000-0000-0000EA0F0000}"/>
    <cellStyle name="40% - Акцент6 15 4 2" xfId="8351" xr:uid="{39A85F8C-5A35-4851-B76C-F1CCF18251FF}"/>
    <cellStyle name="40% - Акцент6 15 5" xfId="6383" xr:uid="{A0BFFA76-3798-429F-92CE-548BE87E5E02}"/>
    <cellStyle name="40% - Акцент6 16" xfId="877" xr:uid="{00000000-0005-0000-0000-0000EB0F0000}"/>
    <cellStyle name="40% - Акцент6 16 2" xfId="2899" xr:uid="{00000000-0005-0000-0000-0000EC0F0000}"/>
    <cellStyle name="40% - Акцент6 16 2 2" xfId="3924" xr:uid="{00000000-0005-0000-0000-0000ED0F0000}"/>
    <cellStyle name="40% - Акцент6 16 2 2 2" xfId="5892" xr:uid="{00000000-0005-0000-0000-0000EE0F0000}"/>
    <cellStyle name="40% - Акцент6 16 2 2 2 2" xfId="9828" xr:uid="{9BFEF069-0B45-4DD3-A33E-00A145EC70D7}"/>
    <cellStyle name="40% - Акцент6 16 2 2 3" xfId="7860" xr:uid="{3A674F73-E304-4978-B95F-869A3DEED4F1}"/>
    <cellStyle name="40% - Акцент6 16 2 3" xfId="4908" xr:uid="{00000000-0005-0000-0000-0000EF0F0000}"/>
    <cellStyle name="40% - Акцент6 16 2 3 2" xfId="8844" xr:uid="{FC3FE53F-DA33-4297-986B-9FCA422C23C8}"/>
    <cellStyle name="40% - Акцент6 16 2 4" xfId="6876" xr:uid="{131A4AD6-1F37-4002-9BEC-E3BBB888ED40}"/>
    <cellStyle name="40% - Акцент6 16 3" xfId="3432" xr:uid="{00000000-0005-0000-0000-0000F00F0000}"/>
    <cellStyle name="40% - Акцент6 16 3 2" xfId="5400" xr:uid="{00000000-0005-0000-0000-0000F10F0000}"/>
    <cellStyle name="40% - Акцент6 16 3 2 2" xfId="9336" xr:uid="{AEF1DB73-62BB-42FD-BBA8-1BED38F03988}"/>
    <cellStyle name="40% - Акцент6 16 3 3" xfId="7368" xr:uid="{42BCA382-E678-4B2E-B636-CC054E9EBB3B}"/>
    <cellStyle name="40% - Акцент6 16 4" xfId="4416" xr:uid="{00000000-0005-0000-0000-0000F20F0000}"/>
    <cellStyle name="40% - Акцент6 16 4 2" xfId="8352" xr:uid="{02ED779A-3727-43D5-B590-13EA6FF74143}"/>
    <cellStyle name="40% - Акцент6 16 5" xfId="6384" xr:uid="{4F001483-E605-40F2-B395-7938CD305188}"/>
    <cellStyle name="40% - Акцент6 17" xfId="878" xr:uid="{00000000-0005-0000-0000-0000F30F0000}"/>
    <cellStyle name="40% - Акцент6 17 2" xfId="2900" xr:uid="{00000000-0005-0000-0000-0000F40F0000}"/>
    <cellStyle name="40% - Акцент6 17 2 2" xfId="3925" xr:uid="{00000000-0005-0000-0000-0000F50F0000}"/>
    <cellStyle name="40% - Акцент6 17 2 2 2" xfId="5893" xr:uid="{00000000-0005-0000-0000-0000F60F0000}"/>
    <cellStyle name="40% - Акцент6 17 2 2 2 2" xfId="9829" xr:uid="{14D8FCEF-F613-4ED9-BAF2-0F31261EB90C}"/>
    <cellStyle name="40% - Акцент6 17 2 2 3" xfId="7861" xr:uid="{8A210396-09E1-4B8D-A07F-F15EE7A7CB01}"/>
    <cellStyle name="40% - Акцент6 17 2 3" xfId="4909" xr:uid="{00000000-0005-0000-0000-0000F70F0000}"/>
    <cellStyle name="40% - Акцент6 17 2 3 2" xfId="8845" xr:uid="{A5501B6A-7437-448F-947A-1411C4FEEFB5}"/>
    <cellStyle name="40% - Акцент6 17 2 4" xfId="6877" xr:uid="{E0B71F22-DFC4-4691-B2D3-BA56A8421843}"/>
    <cellStyle name="40% - Акцент6 17 3" xfId="3433" xr:uid="{00000000-0005-0000-0000-0000F80F0000}"/>
    <cellStyle name="40% - Акцент6 17 3 2" xfId="5401" xr:uid="{00000000-0005-0000-0000-0000F90F0000}"/>
    <cellStyle name="40% - Акцент6 17 3 2 2" xfId="9337" xr:uid="{D30DC05B-2A76-4C2A-BD0F-4D6BF803F39C}"/>
    <cellStyle name="40% - Акцент6 17 3 3" xfId="7369" xr:uid="{B0F15BC9-18C5-408A-ADFB-8ADE424EF601}"/>
    <cellStyle name="40% - Акцент6 17 4" xfId="4417" xr:uid="{00000000-0005-0000-0000-0000FA0F0000}"/>
    <cellStyle name="40% - Акцент6 17 4 2" xfId="8353" xr:uid="{B24866E1-2951-435E-BA4F-6A82B414DA1D}"/>
    <cellStyle name="40% - Акцент6 17 5" xfId="6385" xr:uid="{E508588F-5735-4E38-ABC5-9FF6F862487F}"/>
    <cellStyle name="40% - Акцент6 18" xfId="879" xr:uid="{00000000-0005-0000-0000-0000FB0F0000}"/>
    <cellStyle name="40% - Акцент6 18 2" xfId="2901" xr:uid="{00000000-0005-0000-0000-0000FC0F0000}"/>
    <cellStyle name="40% - Акцент6 18 2 2" xfId="3926" xr:uid="{00000000-0005-0000-0000-0000FD0F0000}"/>
    <cellStyle name="40% - Акцент6 18 2 2 2" xfId="5894" xr:uid="{00000000-0005-0000-0000-0000FE0F0000}"/>
    <cellStyle name="40% - Акцент6 18 2 2 2 2" xfId="9830" xr:uid="{3F52638D-12FD-420A-A408-038C9DED7706}"/>
    <cellStyle name="40% - Акцент6 18 2 2 3" xfId="7862" xr:uid="{9FC7A9D5-8812-4642-B166-EDBAE1B879DF}"/>
    <cellStyle name="40% - Акцент6 18 2 3" xfId="4910" xr:uid="{00000000-0005-0000-0000-0000FF0F0000}"/>
    <cellStyle name="40% - Акцент6 18 2 3 2" xfId="8846" xr:uid="{A75C140E-DF77-46DC-AB26-068A80C87064}"/>
    <cellStyle name="40% - Акцент6 18 2 4" xfId="6878" xr:uid="{C8FD3146-8962-48B5-ACD6-680E9F85DC97}"/>
    <cellStyle name="40% - Акцент6 18 3" xfId="3434" xr:uid="{00000000-0005-0000-0000-000000100000}"/>
    <cellStyle name="40% - Акцент6 18 3 2" xfId="5402" xr:uid="{00000000-0005-0000-0000-000001100000}"/>
    <cellStyle name="40% - Акцент6 18 3 2 2" xfId="9338" xr:uid="{4833623A-DB75-435C-8F82-F6F4057D5DD1}"/>
    <cellStyle name="40% - Акцент6 18 3 3" xfId="7370" xr:uid="{30FDE35A-D9A1-4F89-A4EA-E8E175DB9A74}"/>
    <cellStyle name="40% - Акцент6 18 4" xfId="4418" xr:uid="{00000000-0005-0000-0000-000002100000}"/>
    <cellStyle name="40% - Акцент6 18 4 2" xfId="8354" xr:uid="{C7193EEA-3CA3-4073-9582-0AEBF977264E}"/>
    <cellStyle name="40% - Акцент6 18 5" xfId="6386" xr:uid="{FDE46E7E-BD4D-4541-804B-7F0349D74F04}"/>
    <cellStyle name="40% - Акцент6 19" xfId="880" xr:uid="{00000000-0005-0000-0000-000003100000}"/>
    <cellStyle name="40% - Акцент6 19 2" xfId="2902" xr:uid="{00000000-0005-0000-0000-000004100000}"/>
    <cellStyle name="40% - Акцент6 19 2 2" xfId="3927" xr:uid="{00000000-0005-0000-0000-000005100000}"/>
    <cellStyle name="40% - Акцент6 19 2 2 2" xfId="5895" xr:uid="{00000000-0005-0000-0000-000006100000}"/>
    <cellStyle name="40% - Акцент6 19 2 2 2 2" xfId="9831" xr:uid="{8D57DA48-0887-4454-A96A-376365818C92}"/>
    <cellStyle name="40% - Акцент6 19 2 2 3" xfId="7863" xr:uid="{79A319DA-34FF-4B5C-B820-951809240CB5}"/>
    <cellStyle name="40% - Акцент6 19 2 3" xfId="4911" xr:uid="{00000000-0005-0000-0000-000007100000}"/>
    <cellStyle name="40% - Акцент6 19 2 3 2" xfId="8847" xr:uid="{7FE7D83D-B96F-423A-9EB5-40297236935B}"/>
    <cellStyle name="40% - Акцент6 19 2 4" xfId="6879" xr:uid="{E6E52136-4CEA-471A-90EF-4476C06BFF28}"/>
    <cellStyle name="40% - Акцент6 19 3" xfId="3435" xr:uid="{00000000-0005-0000-0000-000008100000}"/>
    <cellStyle name="40% - Акцент6 19 3 2" xfId="5403" xr:uid="{00000000-0005-0000-0000-000009100000}"/>
    <cellStyle name="40% - Акцент6 19 3 2 2" xfId="9339" xr:uid="{788CAB54-67BE-4AC7-A940-F0BB6D93739C}"/>
    <cellStyle name="40% - Акцент6 19 3 3" xfId="7371" xr:uid="{C720B79B-404D-4F9B-BCE0-E7C5F2B81546}"/>
    <cellStyle name="40% - Акцент6 19 4" xfId="4419" xr:uid="{00000000-0005-0000-0000-00000A100000}"/>
    <cellStyle name="40% - Акцент6 19 4 2" xfId="8355" xr:uid="{88DF5DF7-85F1-46F7-8A9B-569F785FCB72}"/>
    <cellStyle name="40% - Акцент6 19 5" xfId="6387" xr:uid="{8C8E227E-0EA0-4D27-8EF9-38159F629A02}"/>
    <cellStyle name="40% - Акцент6 2" xfId="881" xr:uid="{00000000-0005-0000-0000-00000B100000}"/>
    <cellStyle name="40% — акцент6 2" xfId="882" xr:uid="{00000000-0005-0000-0000-00000C100000}"/>
    <cellStyle name="40% - Акцент6 2_Приложение 1" xfId="883" xr:uid="{00000000-0005-0000-0000-00000D100000}"/>
    <cellStyle name="40% — акцент6 2_Приложение 1" xfId="884" xr:uid="{00000000-0005-0000-0000-00000E100000}"/>
    <cellStyle name="40% - Акцент6 2_Приложение 1_1" xfId="885" xr:uid="{00000000-0005-0000-0000-00000F100000}"/>
    <cellStyle name="40% — акцент6 2_Приложение 2" xfId="886" xr:uid="{00000000-0005-0000-0000-000010100000}"/>
    <cellStyle name="40% - Акцент6 2_Приложение 2_1" xfId="887" xr:uid="{00000000-0005-0000-0000-000011100000}"/>
    <cellStyle name="40% — акцент6 2_Стоимость" xfId="888" xr:uid="{00000000-0005-0000-0000-000012100000}"/>
    <cellStyle name="40% - Акцент6 2_Стоимость_1" xfId="889" xr:uid="{00000000-0005-0000-0000-000013100000}"/>
    <cellStyle name="40% — акцент6 2_Стоимость_1" xfId="890" xr:uid="{00000000-0005-0000-0000-000014100000}"/>
    <cellStyle name="40% - Акцент6 2_Стоимость_Стоимость" xfId="891" xr:uid="{00000000-0005-0000-0000-000015100000}"/>
    <cellStyle name="40% — акцент6 2_Стоимость_Стоимость" xfId="892" xr:uid="{00000000-0005-0000-0000-000016100000}"/>
    <cellStyle name="40% - Акцент6 20" xfId="893" xr:uid="{00000000-0005-0000-0000-000017100000}"/>
    <cellStyle name="40% - Акцент6 20 2" xfId="2903" xr:uid="{00000000-0005-0000-0000-000018100000}"/>
    <cellStyle name="40% - Акцент6 20 2 2" xfId="3928" xr:uid="{00000000-0005-0000-0000-000019100000}"/>
    <cellStyle name="40% - Акцент6 20 2 2 2" xfId="5896" xr:uid="{00000000-0005-0000-0000-00001A100000}"/>
    <cellStyle name="40% - Акцент6 20 2 2 2 2" xfId="9832" xr:uid="{A5E108A9-45F6-4978-BBD6-0C3AF1655CAE}"/>
    <cellStyle name="40% - Акцент6 20 2 2 3" xfId="7864" xr:uid="{6EE2797D-EC02-4CDF-AF30-9A72A01A7416}"/>
    <cellStyle name="40% - Акцент6 20 2 3" xfId="4912" xr:uid="{00000000-0005-0000-0000-00001B100000}"/>
    <cellStyle name="40% - Акцент6 20 2 3 2" xfId="8848" xr:uid="{5B4734F3-BD14-459C-904C-1277B0A4D1E2}"/>
    <cellStyle name="40% - Акцент6 20 2 4" xfId="6880" xr:uid="{05C78674-6BA6-4683-B326-2F2A1F07C0B9}"/>
    <cellStyle name="40% - Акцент6 20 3" xfId="3436" xr:uid="{00000000-0005-0000-0000-00001C100000}"/>
    <cellStyle name="40% - Акцент6 20 3 2" xfId="5404" xr:uid="{00000000-0005-0000-0000-00001D100000}"/>
    <cellStyle name="40% - Акцент6 20 3 2 2" xfId="9340" xr:uid="{B83CABE0-8CE9-42A0-9CAA-C0B96E91A138}"/>
    <cellStyle name="40% - Акцент6 20 3 3" xfId="7372" xr:uid="{7D272D85-F5DB-4F50-89FC-323A39099D70}"/>
    <cellStyle name="40% - Акцент6 20 4" xfId="4420" xr:uid="{00000000-0005-0000-0000-00001E100000}"/>
    <cellStyle name="40% - Акцент6 20 4 2" xfId="8356" xr:uid="{6A337CEE-BA7C-4687-B942-A72A755A0EF0}"/>
    <cellStyle name="40% - Акцент6 20 5" xfId="6388" xr:uid="{21D3647B-E177-4DBA-B0DB-15092FEA06E1}"/>
    <cellStyle name="40% - Акцент6 21" xfId="894" xr:uid="{00000000-0005-0000-0000-00001F100000}"/>
    <cellStyle name="40% - Акцент6 21 2" xfId="2904" xr:uid="{00000000-0005-0000-0000-000020100000}"/>
    <cellStyle name="40% - Акцент6 21 2 2" xfId="3929" xr:uid="{00000000-0005-0000-0000-000021100000}"/>
    <cellStyle name="40% - Акцент6 21 2 2 2" xfId="5897" xr:uid="{00000000-0005-0000-0000-000022100000}"/>
    <cellStyle name="40% - Акцент6 21 2 2 2 2" xfId="9833" xr:uid="{603BEC53-6F04-407D-AB83-9BC859787298}"/>
    <cellStyle name="40% - Акцент6 21 2 2 3" xfId="7865" xr:uid="{21CF537A-8F8D-42DC-9627-4DA3D535AB9A}"/>
    <cellStyle name="40% - Акцент6 21 2 3" xfId="4913" xr:uid="{00000000-0005-0000-0000-000023100000}"/>
    <cellStyle name="40% - Акцент6 21 2 3 2" xfId="8849" xr:uid="{068BCD96-037F-4B60-87BF-7E7783066603}"/>
    <cellStyle name="40% - Акцент6 21 2 4" xfId="6881" xr:uid="{77818A82-3740-4CC0-9103-5604C9007066}"/>
    <cellStyle name="40% - Акцент6 21 3" xfId="3437" xr:uid="{00000000-0005-0000-0000-000024100000}"/>
    <cellStyle name="40% - Акцент6 21 3 2" xfId="5405" xr:uid="{00000000-0005-0000-0000-000025100000}"/>
    <cellStyle name="40% - Акцент6 21 3 2 2" xfId="9341" xr:uid="{8AA123E0-B7A9-41F3-9683-2B2BBC317564}"/>
    <cellStyle name="40% - Акцент6 21 3 3" xfId="7373" xr:uid="{D26E8470-9DDE-4083-ACEA-80E4A8FF44A5}"/>
    <cellStyle name="40% - Акцент6 21 4" xfId="4421" xr:uid="{00000000-0005-0000-0000-000026100000}"/>
    <cellStyle name="40% - Акцент6 21 4 2" xfId="8357" xr:uid="{3C528BDA-E61A-47CA-AA9F-75C5D48F3D5F}"/>
    <cellStyle name="40% - Акцент6 21 5" xfId="6389" xr:uid="{7A5D4D41-D886-41E2-BC07-E8F0AB026FF7}"/>
    <cellStyle name="40% - Акцент6 22" xfId="895" xr:uid="{00000000-0005-0000-0000-000027100000}"/>
    <cellStyle name="40% - Акцент6 22 2" xfId="2905" xr:uid="{00000000-0005-0000-0000-000028100000}"/>
    <cellStyle name="40% - Акцент6 22 2 2" xfId="3930" xr:uid="{00000000-0005-0000-0000-000029100000}"/>
    <cellStyle name="40% - Акцент6 22 2 2 2" xfId="5898" xr:uid="{00000000-0005-0000-0000-00002A100000}"/>
    <cellStyle name="40% - Акцент6 22 2 2 2 2" xfId="9834" xr:uid="{21583D5B-CEB0-41CD-A14A-2A5EE66238C6}"/>
    <cellStyle name="40% - Акцент6 22 2 2 3" xfId="7866" xr:uid="{8FF192F2-727C-47B3-A0A0-F13C01B4AD6C}"/>
    <cellStyle name="40% - Акцент6 22 2 3" xfId="4914" xr:uid="{00000000-0005-0000-0000-00002B100000}"/>
    <cellStyle name="40% - Акцент6 22 2 3 2" xfId="8850" xr:uid="{57001B92-AB25-4822-AD5E-273343EB9748}"/>
    <cellStyle name="40% - Акцент6 22 2 4" xfId="6882" xr:uid="{524B9242-6231-4A2D-BDE0-2A08FCBE5369}"/>
    <cellStyle name="40% - Акцент6 22 3" xfId="3438" xr:uid="{00000000-0005-0000-0000-00002C100000}"/>
    <cellStyle name="40% - Акцент6 22 3 2" xfId="5406" xr:uid="{00000000-0005-0000-0000-00002D100000}"/>
    <cellStyle name="40% - Акцент6 22 3 2 2" xfId="9342" xr:uid="{232FE49D-E638-4D4A-8135-B808A7C81354}"/>
    <cellStyle name="40% - Акцент6 22 3 3" xfId="7374" xr:uid="{A41F8797-5373-4853-B67F-776098F39EC0}"/>
    <cellStyle name="40% - Акцент6 22 4" xfId="4422" xr:uid="{00000000-0005-0000-0000-00002E100000}"/>
    <cellStyle name="40% - Акцент6 22 4 2" xfId="8358" xr:uid="{A0C7A24F-E1F6-4765-A843-C1BDED5F5015}"/>
    <cellStyle name="40% - Акцент6 22 5" xfId="6390" xr:uid="{F376325F-080D-4CB1-B25B-86EA461642AE}"/>
    <cellStyle name="40% - Акцент6 23" xfId="896" xr:uid="{00000000-0005-0000-0000-00002F100000}"/>
    <cellStyle name="40% - Акцент6 23 2" xfId="2906" xr:uid="{00000000-0005-0000-0000-000030100000}"/>
    <cellStyle name="40% - Акцент6 23 2 2" xfId="3931" xr:uid="{00000000-0005-0000-0000-000031100000}"/>
    <cellStyle name="40% - Акцент6 23 2 2 2" xfId="5899" xr:uid="{00000000-0005-0000-0000-000032100000}"/>
    <cellStyle name="40% - Акцент6 23 2 2 2 2" xfId="9835" xr:uid="{7741D69A-ACFF-4CCC-ABD3-36FF87D87D50}"/>
    <cellStyle name="40% - Акцент6 23 2 2 3" xfId="7867" xr:uid="{66F97147-FEF1-4189-96E5-59833A267727}"/>
    <cellStyle name="40% - Акцент6 23 2 3" xfId="4915" xr:uid="{00000000-0005-0000-0000-000033100000}"/>
    <cellStyle name="40% - Акцент6 23 2 3 2" xfId="8851" xr:uid="{9EE1563C-D5B1-4B5D-BB96-DB5CD71C7A12}"/>
    <cellStyle name="40% - Акцент6 23 2 4" xfId="6883" xr:uid="{B4DED39F-2356-4B6B-BBA8-2ABB4E9AE291}"/>
    <cellStyle name="40% - Акцент6 23 3" xfId="3439" xr:uid="{00000000-0005-0000-0000-000034100000}"/>
    <cellStyle name="40% - Акцент6 23 3 2" xfId="5407" xr:uid="{00000000-0005-0000-0000-000035100000}"/>
    <cellStyle name="40% - Акцент6 23 3 2 2" xfId="9343" xr:uid="{FDCEA983-A2BC-4E11-9C39-A3889B3CEA6E}"/>
    <cellStyle name="40% - Акцент6 23 3 3" xfId="7375" xr:uid="{77C94526-C07E-4505-B609-5D28688E501D}"/>
    <cellStyle name="40% - Акцент6 23 4" xfId="4423" xr:uid="{00000000-0005-0000-0000-000036100000}"/>
    <cellStyle name="40% - Акцент6 23 4 2" xfId="8359" xr:uid="{B2C9DEAB-C67F-44DF-8B30-70469B88D4C8}"/>
    <cellStyle name="40% - Акцент6 23 5" xfId="6391" xr:uid="{4B053D17-820B-4D1D-A943-1DC69ECB98E7}"/>
    <cellStyle name="40% - Акцент6 24" xfId="897" xr:uid="{00000000-0005-0000-0000-000037100000}"/>
    <cellStyle name="40% - Акцент6 24 2" xfId="2907" xr:uid="{00000000-0005-0000-0000-000038100000}"/>
    <cellStyle name="40% - Акцент6 24 2 2" xfId="3932" xr:uid="{00000000-0005-0000-0000-000039100000}"/>
    <cellStyle name="40% - Акцент6 24 2 2 2" xfId="5900" xr:uid="{00000000-0005-0000-0000-00003A100000}"/>
    <cellStyle name="40% - Акцент6 24 2 2 2 2" xfId="9836" xr:uid="{48394B7A-CF82-4ED2-802D-77AE361F7BDA}"/>
    <cellStyle name="40% - Акцент6 24 2 2 3" xfId="7868" xr:uid="{1787188B-38A0-4BDA-BCA3-DFDB672325C0}"/>
    <cellStyle name="40% - Акцент6 24 2 3" xfId="4916" xr:uid="{00000000-0005-0000-0000-00003B100000}"/>
    <cellStyle name="40% - Акцент6 24 2 3 2" xfId="8852" xr:uid="{E45092DE-ED01-4F26-BEA4-46D04ED3C39F}"/>
    <cellStyle name="40% - Акцент6 24 2 4" xfId="6884" xr:uid="{8941314A-6ADB-4391-A2E9-F1FDD4910996}"/>
    <cellStyle name="40% - Акцент6 24 3" xfId="3440" xr:uid="{00000000-0005-0000-0000-00003C100000}"/>
    <cellStyle name="40% - Акцент6 24 3 2" xfId="5408" xr:uid="{00000000-0005-0000-0000-00003D100000}"/>
    <cellStyle name="40% - Акцент6 24 3 2 2" xfId="9344" xr:uid="{A8F75B65-4157-4503-82A3-0283B4A98283}"/>
    <cellStyle name="40% - Акцент6 24 3 3" xfId="7376" xr:uid="{1276D911-503E-44E6-BE5F-F59B9D1EA781}"/>
    <cellStyle name="40% - Акцент6 24 4" xfId="4424" xr:uid="{00000000-0005-0000-0000-00003E100000}"/>
    <cellStyle name="40% - Акцент6 24 4 2" xfId="8360" xr:uid="{61422D1D-FDBD-4AD1-B183-842A456B6736}"/>
    <cellStyle name="40% - Акцент6 24 5" xfId="6392" xr:uid="{91399ADE-3D0C-4810-90CE-D85E06E4849D}"/>
    <cellStyle name="40% - Акцент6 25" xfId="898" xr:uid="{00000000-0005-0000-0000-00003F100000}"/>
    <cellStyle name="40% - Акцент6 25 2" xfId="2908" xr:uid="{00000000-0005-0000-0000-000040100000}"/>
    <cellStyle name="40% - Акцент6 25 2 2" xfId="3933" xr:uid="{00000000-0005-0000-0000-000041100000}"/>
    <cellStyle name="40% - Акцент6 25 2 2 2" xfId="5901" xr:uid="{00000000-0005-0000-0000-000042100000}"/>
    <cellStyle name="40% - Акцент6 25 2 2 2 2" xfId="9837" xr:uid="{05DC577D-BBBF-408A-9FF5-0F12801A523B}"/>
    <cellStyle name="40% - Акцент6 25 2 2 3" xfId="7869" xr:uid="{C09D5B45-9BF6-4C21-89F9-5632F5BD3C1E}"/>
    <cellStyle name="40% - Акцент6 25 2 3" xfId="4917" xr:uid="{00000000-0005-0000-0000-000043100000}"/>
    <cellStyle name="40% - Акцент6 25 2 3 2" xfId="8853" xr:uid="{703866E4-3045-446F-AF24-8BB8CD43448B}"/>
    <cellStyle name="40% - Акцент6 25 2 4" xfId="6885" xr:uid="{4904D9EC-625B-4A9E-92F3-F43AEABB635E}"/>
    <cellStyle name="40% - Акцент6 25 3" xfId="3441" xr:uid="{00000000-0005-0000-0000-000044100000}"/>
    <cellStyle name="40% - Акцент6 25 3 2" xfId="5409" xr:uid="{00000000-0005-0000-0000-000045100000}"/>
    <cellStyle name="40% - Акцент6 25 3 2 2" xfId="9345" xr:uid="{44BEC552-5893-413F-A40A-DBB819A24556}"/>
    <cellStyle name="40% - Акцент6 25 3 3" xfId="7377" xr:uid="{95E40D85-4213-4554-A5A3-36F3B3B71471}"/>
    <cellStyle name="40% - Акцент6 25 4" xfId="4425" xr:uid="{00000000-0005-0000-0000-000046100000}"/>
    <cellStyle name="40% - Акцент6 25 4 2" xfId="8361" xr:uid="{DA3B761B-F314-4C47-8E58-F615591F0369}"/>
    <cellStyle name="40% - Акцент6 25 5" xfId="6393" xr:uid="{D408DE6C-7F33-43F0-A619-7F5F1CC2AAF2}"/>
    <cellStyle name="40% - Акцент6 26" xfId="899" xr:uid="{00000000-0005-0000-0000-000047100000}"/>
    <cellStyle name="40% - Акцент6 26 2" xfId="2909" xr:uid="{00000000-0005-0000-0000-000048100000}"/>
    <cellStyle name="40% - Акцент6 26 2 2" xfId="3934" xr:uid="{00000000-0005-0000-0000-000049100000}"/>
    <cellStyle name="40% - Акцент6 26 2 2 2" xfId="5902" xr:uid="{00000000-0005-0000-0000-00004A100000}"/>
    <cellStyle name="40% - Акцент6 26 2 2 2 2" xfId="9838" xr:uid="{DA233C87-15B3-43B9-BC5A-6AB0B60E9DDA}"/>
    <cellStyle name="40% - Акцент6 26 2 2 3" xfId="7870" xr:uid="{3BF16E4B-D92C-433B-A6CE-303C7B18CA4C}"/>
    <cellStyle name="40% - Акцент6 26 2 3" xfId="4918" xr:uid="{00000000-0005-0000-0000-00004B100000}"/>
    <cellStyle name="40% - Акцент6 26 2 3 2" xfId="8854" xr:uid="{33E0A0E0-4278-4470-A490-F81691098601}"/>
    <cellStyle name="40% - Акцент6 26 2 4" xfId="6886" xr:uid="{1A22C12E-6BA1-4D71-86C5-38967AD73C68}"/>
    <cellStyle name="40% - Акцент6 26 3" xfId="3442" xr:uid="{00000000-0005-0000-0000-00004C100000}"/>
    <cellStyle name="40% - Акцент6 26 3 2" xfId="5410" xr:uid="{00000000-0005-0000-0000-00004D100000}"/>
    <cellStyle name="40% - Акцент6 26 3 2 2" xfId="9346" xr:uid="{4519ABE0-7CBD-4605-BD03-079032D9619C}"/>
    <cellStyle name="40% - Акцент6 26 3 3" xfId="7378" xr:uid="{0F64DFF8-6B56-4453-92E8-4CB1175E6843}"/>
    <cellStyle name="40% - Акцент6 26 4" xfId="4426" xr:uid="{00000000-0005-0000-0000-00004E100000}"/>
    <cellStyle name="40% - Акцент6 26 4 2" xfId="8362" xr:uid="{3DEC3585-B04E-447F-B05A-9975F085BA4D}"/>
    <cellStyle name="40% - Акцент6 26 5" xfId="6394" xr:uid="{6FAF1A47-FB7D-4E40-878D-728431958513}"/>
    <cellStyle name="40% - Акцент6 27" xfId="900" xr:uid="{00000000-0005-0000-0000-00004F100000}"/>
    <cellStyle name="40% - Акцент6 27 2" xfId="2910" xr:uid="{00000000-0005-0000-0000-000050100000}"/>
    <cellStyle name="40% - Акцент6 27 2 2" xfId="3935" xr:uid="{00000000-0005-0000-0000-000051100000}"/>
    <cellStyle name="40% - Акцент6 27 2 2 2" xfId="5903" xr:uid="{00000000-0005-0000-0000-000052100000}"/>
    <cellStyle name="40% - Акцент6 27 2 2 2 2" xfId="9839" xr:uid="{0FA67A32-5864-4D25-8599-625E408017DD}"/>
    <cellStyle name="40% - Акцент6 27 2 2 3" xfId="7871" xr:uid="{613184DA-A433-4730-8106-3AD8919042A2}"/>
    <cellStyle name="40% - Акцент6 27 2 3" xfId="4919" xr:uid="{00000000-0005-0000-0000-000053100000}"/>
    <cellStyle name="40% - Акцент6 27 2 3 2" xfId="8855" xr:uid="{9EC6ECE8-458F-4B09-82E6-D6EDE85BED29}"/>
    <cellStyle name="40% - Акцент6 27 2 4" xfId="6887" xr:uid="{061A237B-D8E8-4837-BE0C-6F9C7B6F7A1F}"/>
    <cellStyle name="40% - Акцент6 27 3" xfId="3443" xr:uid="{00000000-0005-0000-0000-000054100000}"/>
    <cellStyle name="40% - Акцент6 27 3 2" xfId="5411" xr:uid="{00000000-0005-0000-0000-000055100000}"/>
    <cellStyle name="40% - Акцент6 27 3 2 2" xfId="9347" xr:uid="{051851E3-509B-48D4-8F19-25A964176C75}"/>
    <cellStyle name="40% - Акцент6 27 3 3" xfId="7379" xr:uid="{65D12A18-7043-4711-BA6E-CF1AD94EE67B}"/>
    <cellStyle name="40% - Акцент6 27 4" xfId="4427" xr:uid="{00000000-0005-0000-0000-000056100000}"/>
    <cellStyle name="40% - Акцент6 27 4 2" xfId="8363" xr:uid="{EFE1C13A-27BE-4EF8-A8D7-A08312303DDF}"/>
    <cellStyle name="40% - Акцент6 27 5" xfId="6395" xr:uid="{B30B3153-E9A3-4BCF-9A83-A09325CC8FF1}"/>
    <cellStyle name="40% - Акцент6 28" xfId="901" xr:uid="{00000000-0005-0000-0000-000057100000}"/>
    <cellStyle name="40% - Акцент6 28 2" xfId="2911" xr:uid="{00000000-0005-0000-0000-000058100000}"/>
    <cellStyle name="40% - Акцент6 28 2 2" xfId="3936" xr:uid="{00000000-0005-0000-0000-000059100000}"/>
    <cellStyle name="40% - Акцент6 28 2 2 2" xfId="5904" xr:uid="{00000000-0005-0000-0000-00005A100000}"/>
    <cellStyle name="40% - Акцент6 28 2 2 2 2" xfId="9840" xr:uid="{3779FB93-EE13-4E47-9F99-50DCEC8113FD}"/>
    <cellStyle name="40% - Акцент6 28 2 2 3" xfId="7872" xr:uid="{BC4D5205-1CE3-4557-8950-1D1CC9686C4E}"/>
    <cellStyle name="40% - Акцент6 28 2 3" xfId="4920" xr:uid="{00000000-0005-0000-0000-00005B100000}"/>
    <cellStyle name="40% - Акцент6 28 2 3 2" xfId="8856" xr:uid="{F014F59D-6A70-4563-90A0-10E87F8BD61D}"/>
    <cellStyle name="40% - Акцент6 28 2 4" xfId="6888" xr:uid="{658E94D4-2C27-4A96-9769-A25749B43505}"/>
    <cellStyle name="40% - Акцент6 28 3" xfId="3444" xr:uid="{00000000-0005-0000-0000-00005C100000}"/>
    <cellStyle name="40% - Акцент6 28 3 2" xfId="5412" xr:uid="{00000000-0005-0000-0000-00005D100000}"/>
    <cellStyle name="40% - Акцент6 28 3 2 2" xfId="9348" xr:uid="{927D0D15-FD41-4DB1-91EA-E736DBDF7242}"/>
    <cellStyle name="40% - Акцент6 28 3 3" xfId="7380" xr:uid="{4FECBB79-BDC4-4AB7-9E0A-15B2D580D4AF}"/>
    <cellStyle name="40% - Акцент6 28 4" xfId="4428" xr:uid="{00000000-0005-0000-0000-00005E100000}"/>
    <cellStyle name="40% - Акцент6 28 4 2" xfId="8364" xr:uid="{FEB9C3BF-2890-4D83-B654-8CCC7CF8EE73}"/>
    <cellStyle name="40% - Акцент6 28 5" xfId="6396" xr:uid="{2A61A73C-9FF9-49B8-8F4C-1078D75BED42}"/>
    <cellStyle name="40% - Акцент6 29" xfId="902" xr:uid="{00000000-0005-0000-0000-00005F100000}"/>
    <cellStyle name="40% - Акцент6 29 2" xfId="2912" xr:uid="{00000000-0005-0000-0000-000060100000}"/>
    <cellStyle name="40% - Акцент6 29 2 2" xfId="3937" xr:uid="{00000000-0005-0000-0000-000061100000}"/>
    <cellStyle name="40% - Акцент6 29 2 2 2" xfId="5905" xr:uid="{00000000-0005-0000-0000-000062100000}"/>
    <cellStyle name="40% - Акцент6 29 2 2 2 2" xfId="9841" xr:uid="{74742711-0982-40E1-B432-6DE322692A56}"/>
    <cellStyle name="40% - Акцент6 29 2 2 3" xfId="7873" xr:uid="{240EC36E-142A-476D-8163-C6CDD4249709}"/>
    <cellStyle name="40% - Акцент6 29 2 3" xfId="4921" xr:uid="{00000000-0005-0000-0000-000063100000}"/>
    <cellStyle name="40% - Акцент6 29 2 3 2" xfId="8857" xr:uid="{D4A66B07-EA5C-4AA3-9CB8-A080274C8680}"/>
    <cellStyle name="40% - Акцент6 29 2 4" xfId="6889" xr:uid="{112338AA-88D3-48BB-8ECB-0A2BF6E2BF4B}"/>
    <cellStyle name="40% - Акцент6 29 3" xfId="3445" xr:uid="{00000000-0005-0000-0000-000064100000}"/>
    <cellStyle name="40% - Акцент6 29 3 2" xfId="5413" xr:uid="{00000000-0005-0000-0000-000065100000}"/>
    <cellStyle name="40% - Акцент6 29 3 2 2" xfId="9349" xr:uid="{B27F2353-2196-474A-8519-2F1FA119FC1C}"/>
    <cellStyle name="40% - Акцент6 29 3 3" xfId="7381" xr:uid="{A0B53C57-8B13-4A97-B498-31959DDDA267}"/>
    <cellStyle name="40% - Акцент6 29 4" xfId="4429" xr:uid="{00000000-0005-0000-0000-000066100000}"/>
    <cellStyle name="40% - Акцент6 29 4 2" xfId="8365" xr:uid="{86A76CC9-F9A3-4269-9C73-53BA9903BE5B}"/>
    <cellStyle name="40% - Акцент6 29 5" xfId="6397" xr:uid="{125E86BA-F86F-44B7-8341-3435DCA6581F}"/>
    <cellStyle name="40% - Акцент6 3" xfId="903" xr:uid="{00000000-0005-0000-0000-000067100000}"/>
    <cellStyle name="40% — акцент6 3" xfId="904" xr:uid="{00000000-0005-0000-0000-000068100000}"/>
    <cellStyle name="40% - Акцент6 3_Приложение 1" xfId="905" xr:uid="{00000000-0005-0000-0000-000069100000}"/>
    <cellStyle name="40% — акцент6 3_Приложение 1" xfId="906" xr:uid="{00000000-0005-0000-0000-00006A100000}"/>
    <cellStyle name="40% - Акцент6 3_Приложение 1_1" xfId="907" xr:uid="{00000000-0005-0000-0000-00006B100000}"/>
    <cellStyle name="40% — акцент6 3_Приложение 2" xfId="908" xr:uid="{00000000-0005-0000-0000-00006C100000}"/>
    <cellStyle name="40% - Акцент6 3_Приложение 2_1" xfId="909" xr:uid="{00000000-0005-0000-0000-00006D100000}"/>
    <cellStyle name="40% — акцент6 3_Стоимость" xfId="910" xr:uid="{00000000-0005-0000-0000-00006E100000}"/>
    <cellStyle name="40% - Акцент6 3_Стоимость_1" xfId="911" xr:uid="{00000000-0005-0000-0000-00006F100000}"/>
    <cellStyle name="40% — акцент6 3_Стоимость_1" xfId="912" xr:uid="{00000000-0005-0000-0000-000070100000}"/>
    <cellStyle name="40% - Акцент6 3_Стоимость_Стоимость" xfId="913" xr:uid="{00000000-0005-0000-0000-000071100000}"/>
    <cellStyle name="40% — акцент6 3_Стоимость_Стоимость" xfId="914" xr:uid="{00000000-0005-0000-0000-000072100000}"/>
    <cellStyle name="40% - Акцент6 30" xfId="915" xr:uid="{00000000-0005-0000-0000-000073100000}"/>
    <cellStyle name="40% - Акцент6 30 2" xfId="2913" xr:uid="{00000000-0005-0000-0000-000074100000}"/>
    <cellStyle name="40% - Акцент6 30 2 2" xfId="3938" xr:uid="{00000000-0005-0000-0000-000075100000}"/>
    <cellStyle name="40% - Акцент6 30 2 2 2" xfId="5906" xr:uid="{00000000-0005-0000-0000-000076100000}"/>
    <cellStyle name="40% - Акцент6 30 2 2 2 2" xfId="9842" xr:uid="{6E9D2C18-2A91-4FC9-AE78-CB82AF1A0B5E}"/>
    <cellStyle name="40% - Акцент6 30 2 2 3" xfId="7874" xr:uid="{2763492F-4B80-4A88-B28B-C9BD88532522}"/>
    <cellStyle name="40% - Акцент6 30 2 3" xfId="4922" xr:uid="{00000000-0005-0000-0000-000077100000}"/>
    <cellStyle name="40% - Акцент6 30 2 3 2" xfId="8858" xr:uid="{4B5D1BDE-5B65-4C07-9546-0B9CCC1961C0}"/>
    <cellStyle name="40% - Акцент6 30 2 4" xfId="6890" xr:uid="{1211C1B4-0831-460C-953C-EE28C78281C6}"/>
    <cellStyle name="40% - Акцент6 30 3" xfId="3446" xr:uid="{00000000-0005-0000-0000-000078100000}"/>
    <cellStyle name="40% - Акцент6 30 3 2" xfId="5414" xr:uid="{00000000-0005-0000-0000-000079100000}"/>
    <cellStyle name="40% - Акцент6 30 3 2 2" xfId="9350" xr:uid="{2EB69515-19A4-4534-A6AE-37E2812A1695}"/>
    <cellStyle name="40% - Акцент6 30 3 3" xfId="7382" xr:uid="{0A515E03-62E0-4126-82EC-9651DE56115C}"/>
    <cellStyle name="40% - Акцент6 30 4" xfId="4430" xr:uid="{00000000-0005-0000-0000-00007A100000}"/>
    <cellStyle name="40% - Акцент6 30 4 2" xfId="8366" xr:uid="{D87293A8-814C-4028-BA92-5AC1DC952E04}"/>
    <cellStyle name="40% - Акцент6 30 5" xfId="6398" xr:uid="{62E532CC-9ED9-4A02-B490-4F43994220A6}"/>
    <cellStyle name="40% - Акцент6 31" xfId="916" xr:uid="{00000000-0005-0000-0000-00007B100000}"/>
    <cellStyle name="40% - Акцент6 31 2" xfId="2914" xr:uid="{00000000-0005-0000-0000-00007C100000}"/>
    <cellStyle name="40% - Акцент6 31 2 2" xfId="3939" xr:uid="{00000000-0005-0000-0000-00007D100000}"/>
    <cellStyle name="40% - Акцент6 31 2 2 2" xfId="5907" xr:uid="{00000000-0005-0000-0000-00007E100000}"/>
    <cellStyle name="40% - Акцент6 31 2 2 2 2" xfId="9843" xr:uid="{9966D312-AE43-4C12-BEF0-69E5A0771E5A}"/>
    <cellStyle name="40% - Акцент6 31 2 2 3" xfId="7875" xr:uid="{7FEB728D-5989-4877-95B6-81224BCAE5CC}"/>
    <cellStyle name="40% - Акцент6 31 2 3" xfId="4923" xr:uid="{00000000-0005-0000-0000-00007F100000}"/>
    <cellStyle name="40% - Акцент6 31 2 3 2" xfId="8859" xr:uid="{5E38EED6-4B86-48EF-AFCE-A05381904865}"/>
    <cellStyle name="40% - Акцент6 31 2 4" xfId="6891" xr:uid="{D5D3BCC5-5E19-4A66-9D18-4FD2221DC472}"/>
    <cellStyle name="40% - Акцент6 31 3" xfId="3447" xr:uid="{00000000-0005-0000-0000-000080100000}"/>
    <cellStyle name="40% - Акцент6 31 3 2" xfId="5415" xr:uid="{00000000-0005-0000-0000-000081100000}"/>
    <cellStyle name="40% - Акцент6 31 3 2 2" xfId="9351" xr:uid="{7F429103-5669-4A78-B8BF-5698A8E6B086}"/>
    <cellStyle name="40% - Акцент6 31 3 3" xfId="7383" xr:uid="{43C490AB-ADDD-4D13-8167-8031F09DB069}"/>
    <cellStyle name="40% - Акцент6 31 4" xfId="4431" xr:uid="{00000000-0005-0000-0000-000082100000}"/>
    <cellStyle name="40% - Акцент6 31 4 2" xfId="8367" xr:uid="{A0ED704D-3C17-4F47-ACD5-93E0CF9097C5}"/>
    <cellStyle name="40% - Акцент6 31 5" xfId="6399" xr:uid="{BE4FAADF-B730-4587-8765-18A4E62B483C}"/>
    <cellStyle name="40% - Акцент6 32" xfId="917" xr:uid="{00000000-0005-0000-0000-000083100000}"/>
    <cellStyle name="40% - Акцент6 32 2" xfId="2915" xr:uid="{00000000-0005-0000-0000-000084100000}"/>
    <cellStyle name="40% - Акцент6 32 2 2" xfId="3940" xr:uid="{00000000-0005-0000-0000-000085100000}"/>
    <cellStyle name="40% - Акцент6 32 2 2 2" xfId="5908" xr:uid="{00000000-0005-0000-0000-000086100000}"/>
    <cellStyle name="40% - Акцент6 32 2 2 2 2" xfId="9844" xr:uid="{7E2D5E2F-D7B1-4519-834B-2B963B7A21F2}"/>
    <cellStyle name="40% - Акцент6 32 2 2 3" xfId="7876" xr:uid="{238DCA8E-75D3-4EC4-9E53-BE0A5A715F3B}"/>
    <cellStyle name="40% - Акцент6 32 2 3" xfId="4924" xr:uid="{00000000-0005-0000-0000-000087100000}"/>
    <cellStyle name="40% - Акцент6 32 2 3 2" xfId="8860" xr:uid="{C604F7BD-D1F8-45AA-BE4F-9C89A5AD34E5}"/>
    <cellStyle name="40% - Акцент6 32 2 4" xfId="6892" xr:uid="{46F987D2-5D42-4432-B1D1-A038EB07D77B}"/>
    <cellStyle name="40% - Акцент6 32 3" xfId="3448" xr:uid="{00000000-0005-0000-0000-000088100000}"/>
    <cellStyle name="40% - Акцент6 32 3 2" xfId="5416" xr:uid="{00000000-0005-0000-0000-000089100000}"/>
    <cellStyle name="40% - Акцент6 32 3 2 2" xfId="9352" xr:uid="{AEA9A20A-EF73-45DB-BF39-D0982AC3B00A}"/>
    <cellStyle name="40% - Акцент6 32 3 3" xfId="7384" xr:uid="{204DC876-48A6-43B2-A43F-05F1E9B98B09}"/>
    <cellStyle name="40% - Акцент6 32 4" xfId="4432" xr:uid="{00000000-0005-0000-0000-00008A100000}"/>
    <cellStyle name="40% - Акцент6 32 4 2" xfId="8368" xr:uid="{A1DA6DE6-47F4-47AD-8E34-9E54C1D90188}"/>
    <cellStyle name="40% - Акцент6 32 5" xfId="6400" xr:uid="{7CE3B2BF-E8CB-42BA-A52B-521D616DFB6B}"/>
    <cellStyle name="40% - Акцент6 33" xfId="918" xr:uid="{00000000-0005-0000-0000-00008B100000}"/>
    <cellStyle name="40% - Акцент6 33 2" xfId="2916" xr:uid="{00000000-0005-0000-0000-00008C100000}"/>
    <cellStyle name="40% - Акцент6 33 2 2" xfId="3941" xr:uid="{00000000-0005-0000-0000-00008D100000}"/>
    <cellStyle name="40% - Акцент6 33 2 2 2" xfId="5909" xr:uid="{00000000-0005-0000-0000-00008E100000}"/>
    <cellStyle name="40% - Акцент6 33 2 2 2 2" xfId="9845" xr:uid="{B1B63D39-1E57-443F-A572-F24AF41CE5E8}"/>
    <cellStyle name="40% - Акцент6 33 2 2 3" xfId="7877" xr:uid="{5CDC1C4C-5714-47FD-ACBA-B6E0132C8644}"/>
    <cellStyle name="40% - Акцент6 33 2 3" xfId="4925" xr:uid="{00000000-0005-0000-0000-00008F100000}"/>
    <cellStyle name="40% - Акцент6 33 2 3 2" xfId="8861" xr:uid="{B993F9FA-C2E6-4F70-A2F6-42E1A5EDC91A}"/>
    <cellStyle name="40% - Акцент6 33 2 4" xfId="6893" xr:uid="{271B7AC8-5B9E-45EF-8AA3-C665D9C670A3}"/>
    <cellStyle name="40% - Акцент6 33 3" xfId="3449" xr:uid="{00000000-0005-0000-0000-000090100000}"/>
    <cellStyle name="40% - Акцент6 33 3 2" xfId="5417" xr:uid="{00000000-0005-0000-0000-000091100000}"/>
    <cellStyle name="40% - Акцент6 33 3 2 2" xfId="9353" xr:uid="{FB1C413C-B7C6-421A-85B9-7C7CC4F111D3}"/>
    <cellStyle name="40% - Акцент6 33 3 3" xfId="7385" xr:uid="{7950C619-C368-4780-B082-B299B3AF931C}"/>
    <cellStyle name="40% - Акцент6 33 4" xfId="4433" xr:uid="{00000000-0005-0000-0000-000092100000}"/>
    <cellStyle name="40% - Акцент6 33 4 2" xfId="8369" xr:uid="{91CE9DA4-6C48-4E1D-A3D5-863FFFAED995}"/>
    <cellStyle name="40% - Акцент6 33 5" xfId="6401" xr:uid="{6C69EF05-ABAE-49A3-BFDB-3567BFD09118}"/>
    <cellStyle name="40% - Акцент6 34" xfId="919" xr:uid="{00000000-0005-0000-0000-000093100000}"/>
    <cellStyle name="40% - Акцент6 34 2" xfId="2917" xr:uid="{00000000-0005-0000-0000-000094100000}"/>
    <cellStyle name="40% - Акцент6 34 2 2" xfId="3942" xr:uid="{00000000-0005-0000-0000-000095100000}"/>
    <cellStyle name="40% - Акцент6 34 2 2 2" xfId="5910" xr:uid="{00000000-0005-0000-0000-000096100000}"/>
    <cellStyle name="40% - Акцент6 34 2 2 2 2" xfId="9846" xr:uid="{63F7F591-2B13-4F3B-83E8-9AF92A0B7EEB}"/>
    <cellStyle name="40% - Акцент6 34 2 2 3" xfId="7878" xr:uid="{752635FD-BAB7-42BF-8894-C6A816E2DBBA}"/>
    <cellStyle name="40% - Акцент6 34 2 3" xfId="4926" xr:uid="{00000000-0005-0000-0000-000097100000}"/>
    <cellStyle name="40% - Акцент6 34 2 3 2" xfId="8862" xr:uid="{5550806A-D804-4EE7-9BC2-539BB6588970}"/>
    <cellStyle name="40% - Акцент6 34 2 4" xfId="6894" xr:uid="{E02AC955-B400-4FDF-B108-0A413DF6A628}"/>
    <cellStyle name="40% - Акцент6 34 3" xfId="3450" xr:uid="{00000000-0005-0000-0000-000098100000}"/>
    <cellStyle name="40% - Акцент6 34 3 2" xfId="5418" xr:uid="{00000000-0005-0000-0000-000099100000}"/>
    <cellStyle name="40% - Акцент6 34 3 2 2" xfId="9354" xr:uid="{7DC1945E-ABFC-4899-B564-CA32718A8771}"/>
    <cellStyle name="40% - Акцент6 34 3 3" xfId="7386" xr:uid="{6C8489A1-C448-4009-9722-58E132081FB9}"/>
    <cellStyle name="40% - Акцент6 34 4" xfId="4434" xr:uid="{00000000-0005-0000-0000-00009A100000}"/>
    <cellStyle name="40% - Акцент6 34 4 2" xfId="8370" xr:uid="{E59F93EC-FF03-40F9-B745-35F3892F2AC9}"/>
    <cellStyle name="40% - Акцент6 34 5" xfId="6402" xr:uid="{6C7D1729-32D3-483B-B410-1E49A1759474}"/>
    <cellStyle name="40% - Акцент6 35" xfId="920" xr:uid="{00000000-0005-0000-0000-00009B100000}"/>
    <cellStyle name="40% - Акцент6 35 2" xfId="2918" xr:uid="{00000000-0005-0000-0000-00009C100000}"/>
    <cellStyle name="40% - Акцент6 35 2 2" xfId="3943" xr:uid="{00000000-0005-0000-0000-00009D100000}"/>
    <cellStyle name="40% - Акцент6 35 2 2 2" xfId="5911" xr:uid="{00000000-0005-0000-0000-00009E100000}"/>
    <cellStyle name="40% - Акцент6 35 2 2 2 2" xfId="9847" xr:uid="{A2962301-5658-437F-8B7D-17E31D5CF893}"/>
    <cellStyle name="40% - Акцент6 35 2 2 3" xfId="7879" xr:uid="{56BB9A13-0BE9-496A-987C-65CB510A3425}"/>
    <cellStyle name="40% - Акцент6 35 2 3" xfId="4927" xr:uid="{00000000-0005-0000-0000-00009F100000}"/>
    <cellStyle name="40% - Акцент6 35 2 3 2" xfId="8863" xr:uid="{CA9A2A55-3C7C-43F4-A71A-565ED41EFD3F}"/>
    <cellStyle name="40% - Акцент6 35 2 4" xfId="6895" xr:uid="{B281849D-8FCD-45C7-9C5C-679E42C8C086}"/>
    <cellStyle name="40% - Акцент6 35 3" xfId="3451" xr:uid="{00000000-0005-0000-0000-0000A0100000}"/>
    <cellStyle name="40% - Акцент6 35 3 2" xfId="5419" xr:uid="{00000000-0005-0000-0000-0000A1100000}"/>
    <cellStyle name="40% - Акцент6 35 3 2 2" xfId="9355" xr:uid="{5754AEE9-8560-4B7C-9F10-F320F47E4AED}"/>
    <cellStyle name="40% - Акцент6 35 3 3" xfId="7387" xr:uid="{245CD20A-18F7-4D05-AC64-9CE339902577}"/>
    <cellStyle name="40% - Акцент6 35 4" xfId="4435" xr:uid="{00000000-0005-0000-0000-0000A2100000}"/>
    <cellStyle name="40% - Акцент6 35 4 2" xfId="8371" xr:uid="{679990BE-3250-427B-A3F0-B9049D767DE8}"/>
    <cellStyle name="40% - Акцент6 35 5" xfId="6403" xr:uid="{8E0F0C35-2C3F-47FA-8675-BAB78E361B4A}"/>
    <cellStyle name="40% - Акцент6 36" xfId="921" xr:uid="{00000000-0005-0000-0000-0000A3100000}"/>
    <cellStyle name="40% - Акцент6 36 2" xfId="2919" xr:uid="{00000000-0005-0000-0000-0000A4100000}"/>
    <cellStyle name="40% - Акцент6 36 2 2" xfId="3944" xr:uid="{00000000-0005-0000-0000-0000A5100000}"/>
    <cellStyle name="40% - Акцент6 36 2 2 2" xfId="5912" xr:uid="{00000000-0005-0000-0000-0000A6100000}"/>
    <cellStyle name="40% - Акцент6 36 2 2 2 2" xfId="9848" xr:uid="{6922BBFA-B9EB-42BB-BE40-6DD53A6BB8FB}"/>
    <cellStyle name="40% - Акцент6 36 2 2 3" xfId="7880" xr:uid="{2F06C238-4071-4E14-A32F-A9296E5D9CA3}"/>
    <cellStyle name="40% - Акцент6 36 2 3" xfId="4928" xr:uid="{00000000-0005-0000-0000-0000A7100000}"/>
    <cellStyle name="40% - Акцент6 36 2 3 2" xfId="8864" xr:uid="{856D5EFC-8E81-40D3-AE17-0A0DCC70B7EC}"/>
    <cellStyle name="40% - Акцент6 36 2 4" xfId="6896" xr:uid="{7665E409-DE5F-4D85-8E16-F85676A9977C}"/>
    <cellStyle name="40% - Акцент6 36 3" xfId="3452" xr:uid="{00000000-0005-0000-0000-0000A8100000}"/>
    <cellStyle name="40% - Акцент6 36 3 2" xfId="5420" xr:uid="{00000000-0005-0000-0000-0000A9100000}"/>
    <cellStyle name="40% - Акцент6 36 3 2 2" xfId="9356" xr:uid="{4D39A9AF-7D4A-4191-AF36-0175B8A81490}"/>
    <cellStyle name="40% - Акцент6 36 3 3" xfId="7388" xr:uid="{1F58C082-3ADF-483B-984D-92FB299F542D}"/>
    <cellStyle name="40% - Акцент6 36 4" xfId="4436" xr:uid="{00000000-0005-0000-0000-0000AA100000}"/>
    <cellStyle name="40% - Акцент6 36 4 2" xfId="8372" xr:uid="{D5C45F1D-2428-4664-88C6-48EC6C25ABE1}"/>
    <cellStyle name="40% - Акцент6 36 5" xfId="6404" xr:uid="{9440B748-D5C6-4B26-8D47-FADFA5D16543}"/>
    <cellStyle name="40% - Акцент6 37" xfId="922" xr:uid="{00000000-0005-0000-0000-0000AB100000}"/>
    <cellStyle name="40% - Акцент6 37 2" xfId="2920" xr:uid="{00000000-0005-0000-0000-0000AC100000}"/>
    <cellStyle name="40% - Акцент6 37 2 2" xfId="3945" xr:uid="{00000000-0005-0000-0000-0000AD100000}"/>
    <cellStyle name="40% - Акцент6 37 2 2 2" xfId="5913" xr:uid="{00000000-0005-0000-0000-0000AE100000}"/>
    <cellStyle name="40% - Акцент6 37 2 2 2 2" xfId="9849" xr:uid="{8F9E2523-7CE9-4D1A-9E43-207E64EBF68C}"/>
    <cellStyle name="40% - Акцент6 37 2 2 3" xfId="7881" xr:uid="{13A2E828-6FAE-4503-B435-E692E2394BF6}"/>
    <cellStyle name="40% - Акцент6 37 2 3" xfId="4929" xr:uid="{00000000-0005-0000-0000-0000AF100000}"/>
    <cellStyle name="40% - Акцент6 37 2 3 2" xfId="8865" xr:uid="{043C71FD-C06A-46C3-80EF-06B2B222E9D2}"/>
    <cellStyle name="40% - Акцент6 37 2 4" xfId="6897" xr:uid="{5065D495-045A-42C2-9D4C-50B73F0C0E87}"/>
    <cellStyle name="40% - Акцент6 37 3" xfId="3453" xr:uid="{00000000-0005-0000-0000-0000B0100000}"/>
    <cellStyle name="40% - Акцент6 37 3 2" xfId="5421" xr:uid="{00000000-0005-0000-0000-0000B1100000}"/>
    <cellStyle name="40% - Акцент6 37 3 2 2" xfId="9357" xr:uid="{BE353FF1-D7B2-4E1D-864F-C84F7C10091C}"/>
    <cellStyle name="40% - Акцент6 37 3 3" xfId="7389" xr:uid="{8D253A24-F074-4193-9A96-4986E5509027}"/>
    <cellStyle name="40% - Акцент6 37 4" xfId="4437" xr:uid="{00000000-0005-0000-0000-0000B2100000}"/>
    <cellStyle name="40% - Акцент6 37 4 2" xfId="8373" xr:uid="{E5FCFE6B-0316-4A44-9D0E-259F11628B48}"/>
    <cellStyle name="40% - Акцент6 37 5" xfId="6405" xr:uid="{7FE5991F-C1E5-478E-A593-FA9463811A10}"/>
    <cellStyle name="40% - Акцент6 38" xfId="923" xr:uid="{00000000-0005-0000-0000-0000B3100000}"/>
    <cellStyle name="40% - Акцент6 38 2" xfId="2921" xr:uid="{00000000-0005-0000-0000-0000B4100000}"/>
    <cellStyle name="40% - Акцент6 38 2 2" xfId="3946" xr:uid="{00000000-0005-0000-0000-0000B5100000}"/>
    <cellStyle name="40% - Акцент6 38 2 2 2" xfId="5914" xr:uid="{00000000-0005-0000-0000-0000B6100000}"/>
    <cellStyle name="40% - Акцент6 38 2 2 2 2" xfId="9850" xr:uid="{53987430-B571-4071-A182-084919378EF7}"/>
    <cellStyle name="40% - Акцент6 38 2 2 3" xfId="7882" xr:uid="{53B88278-1049-4023-8488-B0FE3949DA16}"/>
    <cellStyle name="40% - Акцент6 38 2 3" xfId="4930" xr:uid="{00000000-0005-0000-0000-0000B7100000}"/>
    <cellStyle name="40% - Акцент6 38 2 3 2" xfId="8866" xr:uid="{D925D4C4-D280-4881-9759-B3C0E25C1B3A}"/>
    <cellStyle name="40% - Акцент6 38 2 4" xfId="6898" xr:uid="{98AC168F-F255-4D8B-B36D-14A3FF7277F8}"/>
    <cellStyle name="40% - Акцент6 38 3" xfId="3454" xr:uid="{00000000-0005-0000-0000-0000B8100000}"/>
    <cellStyle name="40% - Акцент6 38 3 2" xfId="5422" xr:uid="{00000000-0005-0000-0000-0000B9100000}"/>
    <cellStyle name="40% - Акцент6 38 3 2 2" xfId="9358" xr:uid="{9B1C1226-6CB4-4893-B632-9A3A8E23BCA8}"/>
    <cellStyle name="40% - Акцент6 38 3 3" xfId="7390" xr:uid="{63C9C2C0-41BA-44FD-9751-BB98DEAB3BC5}"/>
    <cellStyle name="40% - Акцент6 38 4" xfId="4438" xr:uid="{00000000-0005-0000-0000-0000BA100000}"/>
    <cellStyle name="40% - Акцент6 38 4 2" xfId="8374" xr:uid="{7E696031-D792-418E-86A7-A87D69506725}"/>
    <cellStyle name="40% - Акцент6 38 5" xfId="6406" xr:uid="{0DCA1C38-6300-4443-BAE7-EEA577244922}"/>
    <cellStyle name="40% - Акцент6 39" xfId="924" xr:uid="{00000000-0005-0000-0000-0000BB100000}"/>
    <cellStyle name="40% - Акцент6 39 2" xfId="2922" xr:uid="{00000000-0005-0000-0000-0000BC100000}"/>
    <cellStyle name="40% - Акцент6 39 2 2" xfId="3947" xr:uid="{00000000-0005-0000-0000-0000BD100000}"/>
    <cellStyle name="40% - Акцент6 39 2 2 2" xfId="5915" xr:uid="{00000000-0005-0000-0000-0000BE100000}"/>
    <cellStyle name="40% - Акцент6 39 2 2 2 2" xfId="9851" xr:uid="{A3544342-B8A6-48B4-A935-C58537956E00}"/>
    <cellStyle name="40% - Акцент6 39 2 2 3" xfId="7883" xr:uid="{14505BCB-03C5-4381-A8F0-A577EB5EB861}"/>
    <cellStyle name="40% - Акцент6 39 2 3" xfId="4931" xr:uid="{00000000-0005-0000-0000-0000BF100000}"/>
    <cellStyle name="40% - Акцент6 39 2 3 2" xfId="8867" xr:uid="{186FDCB6-32A0-4085-9B71-2CEBA6D26BE6}"/>
    <cellStyle name="40% - Акцент6 39 2 4" xfId="6899" xr:uid="{DC8C589A-67D6-4BBC-A301-43D923FA7A84}"/>
    <cellStyle name="40% - Акцент6 39 3" xfId="3455" xr:uid="{00000000-0005-0000-0000-0000C0100000}"/>
    <cellStyle name="40% - Акцент6 39 3 2" xfId="5423" xr:uid="{00000000-0005-0000-0000-0000C1100000}"/>
    <cellStyle name="40% - Акцент6 39 3 2 2" xfId="9359" xr:uid="{E779B93D-78EA-48BB-8795-6251C2BF07E8}"/>
    <cellStyle name="40% - Акцент6 39 3 3" xfId="7391" xr:uid="{00AAD225-8C4C-4A73-9D31-F9E903B94252}"/>
    <cellStyle name="40% - Акцент6 39 4" xfId="4439" xr:uid="{00000000-0005-0000-0000-0000C2100000}"/>
    <cellStyle name="40% - Акцент6 39 4 2" xfId="8375" xr:uid="{3C890652-2404-4C8C-BA74-E44EC2612E64}"/>
    <cellStyle name="40% - Акцент6 39 5" xfId="6407" xr:uid="{262271AC-4641-41F5-B4F2-D299FF17D782}"/>
    <cellStyle name="40% - Акцент6 4" xfId="925" xr:uid="{00000000-0005-0000-0000-0000C3100000}"/>
    <cellStyle name="40% — акцент6 4" xfId="926" xr:uid="{00000000-0005-0000-0000-0000C4100000}"/>
    <cellStyle name="40% - Акцент6 4_Приложение 1" xfId="927" xr:uid="{00000000-0005-0000-0000-0000C5100000}"/>
    <cellStyle name="40% — акцент6 4_Приложение 1" xfId="928" xr:uid="{00000000-0005-0000-0000-0000C6100000}"/>
    <cellStyle name="40% - Акцент6 4_Приложение 1_1" xfId="929" xr:uid="{00000000-0005-0000-0000-0000C7100000}"/>
    <cellStyle name="40% — акцент6 4_Приложение 2" xfId="930" xr:uid="{00000000-0005-0000-0000-0000C8100000}"/>
    <cellStyle name="40% - Акцент6 4_Приложение 2_1" xfId="931" xr:uid="{00000000-0005-0000-0000-0000C9100000}"/>
    <cellStyle name="40% — акцент6 4_Стоимость" xfId="932" xr:uid="{00000000-0005-0000-0000-0000CA100000}"/>
    <cellStyle name="40% - Акцент6 4_Стоимость_1" xfId="933" xr:uid="{00000000-0005-0000-0000-0000CB100000}"/>
    <cellStyle name="40% — акцент6 4_Стоимость_1" xfId="934" xr:uid="{00000000-0005-0000-0000-0000CC100000}"/>
    <cellStyle name="40% - Акцент6 4_Стоимость_Стоимость" xfId="935" xr:uid="{00000000-0005-0000-0000-0000CD100000}"/>
    <cellStyle name="40% — акцент6 4_Стоимость_Стоимость" xfId="936" xr:uid="{00000000-0005-0000-0000-0000CE100000}"/>
    <cellStyle name="40% - Акцент6 40" xfId="937" xr:uid="{00000000-0005-0000-0000-0000CF100000}"/>
    <cellStyle name="40% - Акцент6 40 2" xfId="2923" xr:uid="{00000000-0005-0000-0000-0000D0100000}"/>
    <cellStyle name="40% - Акцент6 40 2 2" xfId="3948" xr:uid="{00000000-0005-0000-0000-0000D1100000}"/>
    <cellStyle name="40% - Акцент6 40 2 2 2" xfId="5916" xr:uid="{00000000-0005-0000-0000-0000D2100000}"/>
    <cellStyle name="40% - Акцент6 40 2 2 2 2" xfId="9852" xr:uid="{5BE19801-6836-42AC-A75A-1597E1AA4801}"/>
    <cellStyle name="40% - Акцент6 40 2 2 3" xfId="7884" xr:uid="{C9CFD857-9282-4386-8C65-596ECF53D55A}"/>
    <cellStyle name="40% - Акцент6 40 2 3" xfId="4932" xr:uid="{00000000-0005-0000-0000-0000D3100000}"/>
    <cellStyle name="40% - Акцент6 40 2 3 2" xfId="8868" xr:uid="{9DBE7FE3-293D-460A-9217-07590F421FFB}"/>
    <cellStyle name="40% - Акцент6 40 2 4" xfId="6900" xr:uid="{69566EFD-54CE-4180-8DD8-2349E886E899}"/>
    <cellStyle name="40% - Акцент6 40 3" xfId="3456" xr:uid="{00000000-0005-0000-0000-0000D4100000}"/>
    <cellStyle name="40% - Акцент6 40 3 2" xfId="5424" xr:uid="{00000000-0005-0000-0000-0000D5100000}"/>
    <cellStyle name="40% - Акцент6 40 3 2 2" xfId="9360" xr:uid="{6838E7E0-D743-49F5-B14F-706A70538AA0}"/>
    <cellStyle name="40% - Акцент6 40 3 3" xfId="7392" xr:uid="{3B675EC4-055C-4F8D-B843-F0A8A30A3B48}"/>
    <cellStyle name="40% - Акцент6 40 4" xfId="4440" xr:uid="{00000000-0005-0000-0000-0000D6100000}"/>
    <cellStyle name="40% - Акцент6 40 4 2" xfId="8376" xr:uid="{778071BC-3020-41EF-B097-1B7CDD68EC87}"/>
    <cellStyle name="40% - Акцент6 40 5" xfId="6408" xr:uid="{204B72CD-1DF8-453F-8F92-E482D4F33712}"/>
    <cellStyle name="40% - Акцент6 41" xfId="938" xr:uid="{00000000-0005-0000-0000-0000D7100000}"/>
    <cellStyle name="40% - Акцент6 41 2" xfId="2924" xr:uid="{00000000-0005-0000-0000-0000D8100000}"/>
    <cellStyle name="40% - Акцент6 41 2 2" xfId="3949" xr:uid="{00000000-0005-0000-0000-0000D9100000}"/>
    <cellStyle name="40% - Акцент6 41 2 2 2" xfId="5917" xr:uid="{00000000-0005-0000-0000-0000DA100000}"/>
    <cellStyle name="40% - Акцент6 41 2 2 2 2" xfId="9853" xr:uid="{F39A5343-DBE6-4157-ABD6-7751F52FA8D6}"/>
    <cellStyle name="40% - Акцент6 41 2 2 3" xfId="7885" xr:uid="{D808B04D-E5DC-4F43-B31B-27618B63550A}"/>
    <cellStyle name="40% - Акцент6 41 2 3" xfId="4933" xr:uid="{00000000-0005-0000-0000-0000DB100000}"/>
    <cellStyle name="40% - Акцент6 41 2 3 2" xfId="8869" xr:uid="{565382F8-CEAD-44C0-BC72-A41DA4C39B58}"/>
    <cellStyle name="40% - Акцент6 41 2 4" xfId="6901" xr:uid="{3BC38845-56C4-4EFF-B916-56A2D5BB990B}"/>
    <cellStyle name="40% - Акцент6 41 3" xfId="3457" xr:uid="{00000000-0005-0000-0000-0000DC100000}"/>
    <cellStyle name="40% - Акцент6 41 3 2" xfId="5425" xr:uid="{00000000-0005-0000-0000-0000DD100000}"/>
    <cellStyle name="40% - Акцент6 41 3 2 2" xfId="9361" xr:uid="{73CDCADF-0471-45DF-8016-62B6A2F7243F}"/>
    <cellStyle name="40% - Акцент6 41 3 3" xfId="7393" xr:uid="{40B865BE-665B-4CC6-9FDE-E11C94A8E4F3}"/>
    <cellStyle name="40% - Акцент6 41 4" xfId="4441" xr:uid="{00000000-0005-0000-0000-0000DE100000}"/>
    <cellStyle name="40% - Акцент6 41 4 2" xfId="8377" xr:uid="{8F1AE665-36E8-41CC-A593-799FC2735B91}"/>
    <cellStyle name="40% - Акцент6 41 5" xfId="6409" xr:uid="{4ABE0431-D676-4D70-8F28-995E7027EDC5}"/>
    <cellStyle name="40% - Акцент6 42" xfId="939" xr:uid="{00000000-0005-0000-0000-0000DF100000}"/>
    <cellStyle name="40% - Акцент6 42 2" xfId="2925" xr:uid="{00000000-0005-0000-0000-0000E0100000}"/>
    <cellStyle name="40% - Акцент6 42 2 2" xfId="3950" xr:uid="{00000000-0005-0000-0000-0000E1100000}"/>
    <cellStyle name="40% - Акцент6 42 2 2 2" xfId="5918" xr:uid="{00000000-0005-0000-0000-0000E2100000}"/>
    <cellStyle name="40% - Акцент6 42 2 2 2 2" xfId="9854" xr:uid="{1D5D2FEF-7ED4-4C1C-9EC9-8DCBFC382C32}"/>
    <cellStyle name="40% - Акцент6 42 2 2 3" xfId="7886" xr:uid="{19A47792-E0C5-457C-BDD3-79ACFF7A1133}"/>
    <cellStyle name="40% - Акцент6 42 2 3" xfId="4934" xr:uid="{00000000-0005-0000-0000-0000E3100000}"/>
    <cellStyle name="40% - Акцент6 42 2 3 2" xfId="8870" xr:uid="{E40A8CF2-EFC3-405B-8AEC-9CCBB84968FA}"/>
    <cellStyle name="40% - Акцент6 42 2 4" xfId="6902" xr:uid="{1A638071-D32B-49C0-A42F-9EE9CB9DF940}"/>
    <cellStyle name="40% - Акцент6 42 3" xfId="3458" xr:uid="{00000000-0005-0000-0000-0000E4100000}"/>
    <cellStyle name="40% - Акцент6 42 3 2" xfId="5426" xr:uid="{00000000-0005-0000-0000-0000E5100000}"/>
    <cellStyle name="40% - Акцент6 42 3 2 2" xfId="9362" xr:uid="{ABB0DE3D-549E-4FC2-AC6F-9A6D7B7752D4}"/>
    <cellStyle name="40% - Акцент6 42 3 3" xfId="7394" xr:uid="{4B757484-2045-40D9-A7B1-06D0F1C0E76D}"/>
    <cellStyle name="40% - Акцент6 42 4" xfId="4442" xr:uid="{00000000-0005-0000-0000-0000E6100000}"/>
    <cellStyle name="40% - Акцент6 42 4 2" xfId="8378" xr:uid="{76E26645-26F6-4549-B2FE-C1EB7B3027BD}"/>
    <cellStyle name="40% - Акцент6 42 5" xfId="6410" xr:uid="{6BBC9520-D682-43D7-8891-9298FC84592A}"/>
    <cellStyle name="40% - Акцент6 43" xfId="940" xr:uid="{00000000-0005-0000-0000-0000E7100000}"/>
    <cellStyle name="40% - Акцент6 43 2" xfId="2926" xr:uid="{00000000-0005-0000-0000-0000E8100000}"/>
    <cellStyle name="40% - Акцент6 43 2 2" xfId="3951" xr:uid="{00000000-0005-0000-0000-0000E9100000}"/>
    <cellStyle name="40% - Акцент6 43 2 2 2" xfId="5919" xr:uid="{00000000-0005-0000-0000-0000EA100000}"/>
    <cellStyle name="40% - Акцент6 43 2 2 2 2" xfId="9855" xr:uid="{4BA55003-2717-4413-869F-D9104582378A}"/>
    <cellStyle name="40% - Акцент6 43 2 2 3" xfId="7887" xr:uid="{321DAD1B-1C10-4A9B-9A20-0A9D9558314B}"/>
    <cellStyle name="40% - Акцент6 43 2 3" xfId="4935" xr:uid="{00000000-0005-0000-0000-0000EB100000}"/>
    <cellStyle name="40% - Акцент6 43 2 3 2" xfId="8871" xr:uid="{83BFB890-F9E9-4037-BB04-7AD8F7E9C219}"/>
    <cellStyle name="40% - Акцент6 43 2 4" xfId="6903" xr:uid="{7BFD73FB-D0B0-425A-AA58-CD52F0839197}"/>
    <cellStyle name="40% - Акцент6 43 3" xfId="3459" xr:uid="{00000000-0005-0000-0000-0000EC100000}"/>
    <cellStyle name="40% - Акцент6 43 3 2" xfId="5427" xr:uid="{00000000-0005-0000-0000-0000ED100000}"/>
    <cellStyle name="40% - Акцент6 43 3 2 2" xfId="9363" xr:uid="{2A00AE49-2F54-4C53-BF49-CD9EEF99BE39}"/>
    <cellStyle name="40% - Акцент6 43 3 3" xfId="7395" xr:uid="{90C7140F-B387-480B-8B41-272DB991F995}"/>
    <cellStyle name="40% - Акцент6 43 4" xfId="4443" xr:uid="{00000000-0005-0000-0000-0000EE100000}"/>
    <cellStyle name="40% - Акцент6 43 4 2" xfId="8379" xr:uid="{833CAFD9-DBA3-4110-ACD5-5224CF3A1581}"/>
    <cellStyle name="40% - Акцент6 43 5" xfId="6411" xr:uid="{A8113764-BC9D-4B60-866E-8EDB14D96341}"/>
    <cellStyle name="40% - Акцент6 44" xfId="941" xr:uid="{00000000-0005-0000-0000-0000EF100000}"/>
    <cellStyle name="40% - Акцент6 44 2" xfId="2927" xr:uid="{00000000-0005-0000-0000-0000F0100000}"/>
    <cellStyle name="40% - Акцент6 44 2 2" xfId="3952" xr:uid="{00000000-0005-0000-0000-0000F1100000}"/>
    <cellStyle name="40% - Акцент6 44 2 2 2" xfId="5920" xr:uid="{00000000-0005-0000-0000-0000F2100000}"/>
    <cellStyle name="40% - Акцент6 44 2 2 2 2" xfId="9856" xr:uid="{6C891189-F2FB-4BD5-B48C-A5C38154387C}"/>
    <cellStyle name="40% - Акцент6 44 2 2 3" xfId="7888" xr:uid="{51885C12-62D1-4B43-8ABC-F11EAD7879AA}"/>
    <cellStyle name="40% - Акцент6 44 2 3" xfId="4936" xr:uid="{00000000-0005-0000-0000-0000F3100000}"/>
    <cellStyle name="40% - Акцент6 44 2 3 2" xfId="8872" xr:uid="{2CADAEBA-DF33-4BCC-BD0D-BFDEA0C22CD1}"/>
    <cellStyle name="40% - Акцент6 44 2 4" xfId="6904" xr:uid="{7ABCA55C-F5AD-4AE0-98AB-866416688A7F}"/>
    <cellStyle name="40% - Акцент6 44 3" xfId="3460" xr:uid="{00000000-0005-0000-0000-0000F4100000}"/>
    <cellStyle name="40% - Акцент6 44 3 2" xfId="5428" xr:uid="{00000000-0005-0000-0000-0000F5100000}"/>
    <cellStyle name="40% - Акцент6 44 3 2 2" xfId="9364" xr:uid="{56C12341-AC1A-4BD4-958E-7F01E636B5D7}"/>
    <cellStyle name="40% - Акцент6 44 3 3" xfId="7396" xr:uid="{A8493E24-1E9C-4B76-B525-1FDDEEF86A42}"/>
    <cellStyle name="40% - Акцент6 44 4" xfId="4444" xr:uid="{00000000-0005-0000-0000-0000F6100000}"/>
    <cellStyle name="40% - Акцент6 44 4 2" xfId="8380" xr:uid="{120766B9-9E3A-47DF-828F-E9274459DC1C}"/>
    <cellStyle name="40% - Акцент6 44 5" xfId="6412" xr:uid="{73BBB159-BCD2-43A7-82D5-9CD9A88775F5}"/>
    <cellStyle name="40% - Акцент6 45" xfId="942" xr:uid="{00000000-0005-0000-0000-0000F7100000}"/>
    <cellStyle name="40% - Акцент6 45 2" xfId="2928" xr:uid="{00000000-0005-0000-0000-0000F8100000}"/>
    <cellStyle name="40% - Акцент6 45 2 2" xfId="3953" xr:uid="{00000000-0005-0000-0000-0000F9100000}"/>
    <cellStyle name="40% - Акцент6 45 2 2 2" xfId="5921" xr:uid="{00000000-0005-0000-0000-0000FA100000}"/>
    <cellStyle name="40% - Акцент6 45 2 2 2 2" xfId="9857" xr:uid="{7BBD5984-322A-408E-BB45-23CC15A9C5F4}"/>
    <cellStyle name="40% - Акцент6 45 2 2 3" xfId="7889" xr:uid="{4A89EF70-94E8-49E5-BF8E-B0B76BF8FE67}"/>
    <cellStyle name="40% - Акцент6 45 2 3" xfId="4937" xr:uid="{00000000-0005-0000-0000-0000FB100000}"/>
    <cellStyle name="40% - Акцент6 45 2 3 2" xfId="8873" xr:uid="{45FE4A94-3AAE-4611-9559-BB119BAE841C}"/>
    <cellStyle name="40% - Акцент6 45 2 4" xfId="6905" xr:uid="{73371170-76F2-4527-93DB-FE68A3F7F6BC}"/>
    <cellStyle name="40% - Акцент6 45 3" xfId="3461" xr:uid="{00000000-0005-0000-0000-0000FC100000}"/>
    <cellStyle name="40% - Акцент6 45 3 2" xfId="5429" xr:uid="{00000000-0005-0000-0000-0000FD100000}"/>
    <cellStyle name="40% - Акцент6 45 3 2 2" xfId="9365" xr:uid="{E9B53383-8511-44E9-9F27-24F4829C4EA7}"/>
    <cellStyle name="40% - Акцент6 45 3 3" xfId="7397" xr:uid="{5BF913BF-4AB0-4EB6-88CB-C710EF2215D7}"/>
    <cellStyle name="40% - Акцент6 45 4" xfId="4445" xr:uid="{00000000-0005-0000-0000-0000FE100000}"/>
    <cellStyle name="40% - Акцент6 45 4 2" xfId="8381" xr:uid="{5AEFF1BE-9256-4416-850E-A1369086AA04}"/>
    <cellStyle name="40% - Акцент6 45 5" xfId="6413" xr:uid="{6FADC350-44B1-4793-84F2-1449CF37BC45}"/>
    <cellStyle name="40% - Акцент6 5" xfId="943" xr:uid="{00000000-0005-0000-0000-0000FF100000}"/>
    <cellStyle name="40% - Акцент6 5 2" xfId="2929" xr:uid="{00000000-0005-0000-0000-000000110000}"/>
    <cellStyle name="40% - Акцент6 5 2 2" xfId="3954" xr:uid="{00000000-0005-0000-0000-000001110000}"/>
    <cellStyle name="40% - Акцент6 5 2 2 2" xfId="5922" xr:uid="{00000000-0005-0000-0000-000002110000}"/>
    <cellStyle name="40% - Акцент6 5 2 2 2 2" xfId="9858" xr:uid="{F159F3A5-6432-45DC-AF7C-4F8C4F47D224}"/>
    <cellStyle name="40% - Акцент6 5 2 2 3" xfId="7890" xr:uid="{32DF2C68-7CD9-4010-8932-FE46093002DB}"/>
    <cellStyle name="40% - Акцент6 5 2 3" xfId="4938" xr:uid="{00000000-0005-0000-0000-000003110000}"/>
    <cellStyle name="40% - Акцент6 5 2 3 2" xfId="8874" xr:uid="{7BDBE513-1D0D-4A7B-B0B3-7A30334CF412}"/>
    <cellStyle name="40% - Акцент6 5 2 4" xfId="6906" xr:uid="{52FAD548-BA40-4AA9-8D9F-129A4D7A7B4F}"/>
    <cellStyle name="40% - Акцент6 5 3" xfId="3462" xr:uid="{00000000-0005-0000-0000-000004110000}"/>
    <cellStyle name="40% - Акцент6 5 3 2" xfId="5430" xr:uid="{00000000-0005-0000-0000-000005110000}"/>
    <cellStyle name="40% - Акцент6 5 3 2 2" xfId="9366" xr:uid="{83E951EC-0DF3-4C0E-BF9D-54CD796BF846}"/>
    <cellStyle name="40% - Акцент6 5 3 3" xfId="7398" xr:uid="{7FA56250-42C2-4032-A2D5-9FB8CFE6DE76}"/>
    <cellStyle name="40% - Акцент6 5 4" xfId="4446" xr:uid="{00000000-0005-0000-0000-000006110000}"/>
    <cellStyle name="40% - Акцент6 5 4 2" xfId="8382" xr:uid="{383526B6-26F5-4B39-BE1A-614AAEB25C26}"/>
    <cellStyle name="40% - Акцент6 5 5" xfId="6414" xr:uid="{E09CBEE1-1873-40B1-BFE7-76F05C35A2EA}"/>
    <cellStyle name="40% - Акцент6 6" xfId="944" xr:uid="{00000000-0005-0000-0000-000007110000}"/>
    <cellStyle name="40% - Акцент6 6 2" xfId="2930" xr:uid="{00000000-0005-0000-0000-000008110000}"/>
    <cellStyle name="40% - Акцент6 6 2 2" xfId="3955" xr:uid="{00000000-0005-0000-0000-000009110000}"/>
    <cellStyle name="40% - Акцент6 6 2 2 2" xfId="5923" xr:uid="{00000000-0005-0000-0000-00000A110000}"/>
    <cellStyle name="40% - Акцент6 6 2 2 2 2" xfId="9859" xr:uid="{735880E6-2A26-4F94-863B-189B71F11344}"/>
    <cellStyle name="40% - Акцент6 6 2 2 3" xfId="7891" xr:uid="{8C13B390-CF1C-404C-BC42-C369C19E1301}"/>
    <cellStyle name="40% - Акцент6 6 2 3" xfId="4939" xr:uid="{00000000-0005-0000-0000-00000B110000}"/>
    <cellStyle name="40% - Акцент6 6 2 3 2" xfId="8875" xr:uid="{C2B46B9A-503B-45E1-8FC5-5CA5C9F99C22}"/>
    <cellStyle name="40% - Акцент6 6 2 4" xfId="6907" xr:uid="{ADCB4F60-A85D-47AA-BDB5-9258CFD73C35}"/>
    <cellStyle name="40% - Акцент6 6 3" xfId="3463" xr:uid="{00000000-0005-0000-0000-00000C110000}"/>
    <cellStyle name="40% - Акцент6 6 3 2" xfId="5431" xr:uid="{00000000-0005-0000-0000-00000D110000}"/>
    <cellStyle name="40% - Акцент6 6 3 2 2" xfId="9367" xr:uid="{9969571C-9D4B-4A53-807D-2649FEDD265A}"/>
    <cellStyle name="40% - Акцент6 6 3 3" xfId="7399" xr:uid="{A1245F9B-C49B-47A1-B8D7-A40390010B8B}"/>
    <cellStyle name="40% - Акцент6 6 4" xfId="4447" xr:uid="{00000000-0005-0000-0000-00000E110000}"/>
    <cellStyle name="40% - Акцент6 6 4 2" xfId="8383" xr:uid="{639E23EA-4576-4741-9402-8BBCC95045B4}"/>
    <cellStyle name="40% - Акцент6 6 5" xfId="6415" xr:uid="{560BF71C-8A9C-4BB7-B5A9-889D2D44F287}"/>
    <cellStyle name="40% - Акцент6 7" xfId="945" xr:uid="{00000000-0005-0000-0000-00000F110000}"/>
    <cellStyle name="40% - Акцент6 7 2" xfId="2931" xr:uid="{00000000-0005-0000-0000-000010110000}"/>
    <cellStyle name="40% - Акцент6 7 2 2" xfId="3956" xr:uid="{00000000-0005-0000-0000-000011110000}"/>
    <cellStyle name="40% - Акцент6 7 2 2 2" xfId="5924" xr:uid="{00000000-0005-0000-0000-000012110000}"/>
    <cellStyle name="40% - Акцент6 7 2 2 2 2" xfId="9860" xr:uid="{6565850E-839E-45B1-AF82-83EEA138C96F}"/>
    <cellStyle name="40% - Акцент6 7 2 2 3" xfId="7892" xr:uid="{9F155DEE-277B-488F-BF01-7A3B7F109A14}"/>
    <cellStyle name="40% - Акцент6 7 2 3" xfId="4940" xr:uid="{00000000-0005-0000-0000-000013110000}"/>
    <cellStyle name="40% - Акцент6 7 2 3 2" xfId="8876" xr:uid="{7F96CBC0-F015-43A4-A349-16BFC51EA2E1}"/>
    <cellStyle name="40% - Акцент6 7 2 4" xfId="6908" xr:uid="{965AF291-08E9-4E4B-B76A-BF028118976C}"/>
    <cellStyle name="40% - Акцент6 7 3" xfId="3464" xr:uid="{00000000-0005-0000-0000-000014110000}"/>
    <cellStyle name="40% - Акцент6 7 3 2" xfId="5432" xr:uid="{00000000-0005-0000-0000-000015110000}"/>
    <cellStyle name="40% - Акцент6 7 3 2 2" xfId="9368" xr:uid="{F598DF1D-C227-406B-BCC1-0C3104ECBA54}"/>
    <cellStyle name="40% - Акцент6 7 3 3" xfId="7400" xr:uid="{A8406BCD-10BD-4955-A02C-442E0F547DCD}"/>
    <cellStyle name="40% - Акцент6 7 4" xfId="4448" xr:uid="{00000000-0005-0000-0000-000016110000}"/>
    <cellStyle name="40% - Акцент6 7 4 2" xfId="8384" xr:uid="{0DECE1E6-E6C7-4036-94CF-2405306AC1BE}"/>
    <cellStyle name="40% - Акцент6 7 5" xfId="6416" xr:uid="{07634386-7C13-478D-916E-0D0AB7D5AABA}"/>
    <cellStyle name="40% - Акцент6 8" xfId="946" xr:uid="{00000000-0005-0000-0000-000017110000}"/>
    <cellStyle name="40% - Акцент6 8 2" xfId="2932" xr:uid="{00000000-0005-0000-0000-000018110000}"/>
    <cellStyle name="40% - Акцент6 8 2 2" xfId="3957" xr:uid="{00000000-0005-0000-0000-000019110000}"/>
    <cellStyle name="40% - Акцент6 8 2 2 2" xfId="5925" xr:uid="{00000000-0005-0000-0000-00001A110000}"/>
    <cellStyle name="40% - Акцент6 8 2 2 2 2" xfId="9861" xr:uid="{5562C114-928E-40AF-A1C3-B8D4B44757B2}"/>
    <cellStyle name="40% - Акцент6 8 2 2 3" xfId="7893" xr:uid="{9BDCCCC1-702A-400F-855A-2AE41B09F83E}"/>
    <cellStyle name="40% - Акцент6 8 2 3" xfId="4941" xr:uid="{00000000-0005-0000-0000-00001B110000}"/>
    <cellStyle name="40% - Акцент6 8 2 3 2" xfId="8877" xr:uid="{97A0DE39-9F2D-41F7-99A8-9A3D38FA34BF}"/>
    <cellStyle name="40% - Акцент6 8 2 4" xfId="6909" xr:uid="{1C19816D-0834-4709-99F5-8BC9013CC89D}"/>
    <cellStyle name="40% - Акцент6 8 3" xfId="3465" xr:uid="{00000000-0005-0000-0000-00001C110000}"/>
    <cellStyle name="40% - Акцент6 8 3 2" xfId="5433" xr:uid="{00000000-0005-0000-0000-00001D110000}"/>
    <cellStyle name="40% - Акцент6 8 3 2 2" xfId="9369" xr:uid="{553C75DE-6C80-44DC-BBC4-C3F361556064}"/>
    <cellStyle name="40% - Акцент6 8 3 3" xfId="7401" xr:uid="{3FA3C47C-EC28-4ADF-926A-4F4B97C38A85}"/>
    <cellStyle name="40% - Акцент6 8 4" xfId="4449" xr:uid="{00000000-0005-0000-0000-00001E110000}"/>
    <cellStyle name="40% - Акцент6 8 4 2" xfId="8385" xr:uid="{72AB3824-BCAD-42BE-87E1-87F325426D41}"/>
    <cellStyle name="40% - Акцент6 8 5" xfId="6417" xr:uid="{7FCD0F9D-5DBE-4D87-BD88-92180B3494D1}"/>
    <cellStyle name="40% - Акцент6 9" xfId="947" xr:uid="{00000000-0005-0000-0000-00001F110000}"/>
    <cellStyle name="40% - Акцент6 9 2" xfId="2933" xr:uid="{00000000-0005-0000-0000-000020110000}"/>
    <cellStyle name="40% - Акцент6 9 2 2" xfId="3958" xr:uid="{00000000-0005-0000-0000-000021110000}"/>
    <cellStyle name="40% - Акцент6 9 2 2 2" xfId="5926" xr:uid="{00000000-0005-0000-0000-000022110000}"/>
    <cellStyle name="40% - Акцент6 9 2 2 2 2" xfId="9862" xr:uid="{A6434879-5E41-4CC6-8E64-2F2470ADD1AF}"/>
    <cellStyle name="40% - Акцент6 9 2 2 3" xfId="7894" xr:uid="{3E4924B2-6C44-41F1-94A5-D53C58A5A58A}"/>
    <cellStyle name="40% - Акцент6 9 2 3" xfId="4942" xr:uid="{00000000-0005-0000-0000-000023110000}"/>
    <cellStyle name="40% - Акцент6 9 2 3 2" xfId="8878" xr:uid="{CED33505-0AC6-4E27-9030-6958BE12427E}"/>
    <cellStyle name="40% - Акцент6 9 2 4" xfId="6910" xr:uid="{C41CF5F8-1C05-4DD4-AE4F-A89D2D87A870}"/>
    <cellStyle name="40% - Акцент6 9 3" xfId="3466" xr:uid="{00000000-0005-0000-0000-000024110000}"/>
    <cellStyle name="40% - Акцент6 9 3 2" xfId="5434" xr:uid="{00000000-0005-0000-0000-000025110000}"/>
    <cellStyle name="40% - Акцент6 9 3 2 2" xfId="9370" xr:uid="{853F945D-0FA2-401E-BAFC-51639BA72F25}"/>
    <cellStyle name="40% - Акцент6 9 3 3" xfId="7402" xr:uid="{75D6EBF1-0F37-4552-8593-2B7404EA67A0}"/>
    <cellStyle name="40% - Акцент6 9 4" xfId="4450" xr:uid="{00000000-0005-0000-0000-000026110000}"/>
    <cellStyle name="40% - Акцент6 9 4 2" xfId="8386" xr:uid="{6AAD6A04-4930-467F-A08D-52C39BAFF8D4}"/>
    <cellStyle name="40% - Акцент6 9 5" xfId="6418" xr:uid="{02595739-8B44-405D-BD2C-212994DB03AA}"/>
    <cellStyle name="40% — акцент6_Стоимость" xfId="948" xr:uid="{00000000-0005-0000-0000-000027110000}"/>
    <cellStyle name="60% — акцент1" xfId="949" xr:uid="{00000000-0005-0000-0000-000028110000}"/>
    <cellStyle name="60% - Акцент1 10" xfId="950" xr:uid="{00000000-0005-0000-0000-000029110000}"/>
    <cellStyle name="60% - Акцент1 11" xfId="951" xr:uid="{00000000-0005-0000-0000-00002A110000}"/>
    <cellStyle name="60% - Акцент1 12" xfId="952" xr:uid="{00000000-0005-0000-0000-00002B110000}"/>
    <cellStyle name="60% - Акцент1 13" xfId="953" xr:uid="{00000000-0005-0000-0000-00002C110000}"/>
    <cellStyle name="60% - Акцент1 14" xfId="954" xr:uid="{00000000-0005-0000-0000-00002D110000}"/>
    <cellStyle name="60% - Акцент1 15" xfId="955" xr:uid="{00000000-0005-0000-0000-00002E110000}"/>
    <cellStyle name="60% - Акцент1 16" xfId="956" xr:uid="{00000000-0005-0000-0000-00002F110000}"/>
    <cellStyle name="60% - Акцент1 17" xfId="957" xr:uid="{00000000-0005-0000-0000-000030110000}"/>
    <cellStyle name="60% - Акцент1 18" xfId="958" xr:uid="{00000000-0005-0000-0000-000031110000}"/>
    <cellStyle name="60% - Акцент1 19" xfId="959" xr:uid="{00000000-0005-0000-0000-000032110000}"/>
    <cellStyle name="60% - Акцент1 2" xfId="960" xr:uid="{00000000-0005-0000-0000-000033110000}"/>
    <cellStyle name="60% — акцент1 2" xfId="961" xr:uid="{00000000-0005-0000-0000-000034110000}"/>
    <cellStyle name="60% - Акцент1 2_Приложение 1" xfId="962" xr:uid="{00000000-0005-0000-0000-000035110000}"/>
    <cellStyle name="60% — акцент1 2_Приложение 1" xfId="963" xr:uid="{00000000-0005-0000-0000-000036110000}"/>
    <cellStyle name="60% - Акцент1 2_Приложение 1_1" xfId="964" xr:uid="{00000000-0005-0000-0000-000037110000}"/>
    <cellStyle name="60% — акцент1 2_Приложение 2" xfId="965" xr:uid="{00000000-0005-0000-0000-000038110000}"/>
    <cellStyle name="60% - Акцент1 2_Приложение 2_1" xfId="966" xr:uid="{00000000-0005-0000-0000-000039110000}"/>
    <cellStyle name="60% - Акцент1 20" xfId="967" xr:uid="{00000000-0005-0000-0000-00003A110000}"/>
    <cellStyle name="60% - Акцент1 21" xfId="968" xr:uid="{00000000-0005-0000-0000-00003B110000}"/>
    <cellStyle name="60% - Акцент1 22" xfId="969" xr:uid="{00000000-0005-0000-0000-00003C110000}"/>
    <cellStyle name="60% - Акцент1 23" xfId="970" xr:uid="{00000000-0005-0000-0000-00003D110000}"/>
    <cellStyle name="60% - Акцент1 24" xfId="971" xr:uid="{00000000-0005-0000-0000-00003E110000}"/>
    <cellStyle name="60% - Акцент1 25" xfId="972" xr:uid="{00000000-0005-0000-0000-00003F110000}"/>
    <cellStyle name="60% - Акцент1 26" xfId="973" xr:uid="{00000000-0005-0000-0000-000040110000}"/>
    <cellStyle name="60% - Акцент1 27" xfId="974" xr:uid="{00000000-0005-0000-0000-000041110000}"/>
    <cellStyle name="60% - Акцент1 28" xfId="975" xr:uid="{00000000-0005-0000-0000-000042110000}"/>
    <cellStyle name="60% - Акцент1 29" xfId="976" xr:uid="{00000000-0005-0000-0000-000043110000}"/>
    <cellStyle name="60% - Акцент1 3" xfId="977" xr:uid="{00000000-0005-0000-0000-000044110000}"/>
    <cellStyle name="60% — акцент1 3" xfId="978" xr:uid="{00000000-0005-0000-0000-000045110000}"/>
    <cellStyle name="60% - Акцент1 3_Приложение 1" xfId="979" xr:uid="{00000000-0005-0000-0000-000046110000}"/>
    <cellStyle name="60% — акцент1 3_Приложение 1" xfId="980" xr:uid="{00000000-0005-0000-0000-000047110000}"/>
    <cellStyle name="60% - Акцент1 3_Приложение 1_1" xfId="981" xr:uid="{00000000-0005-0000-0000-000048110000}"/>
    <cellStyle name="60% — акцент1 3_Приложение 2" xfId="982" xr:uid="{00000000-0005-0000-0000-000049110000}"/>
    <cellStyle name="60% - Акцент1 3_Приложение 2_1" xfId="983" xr:uid="{00000000-0005-0000-0000-00004A110000}"/>
    <cellStyle name="60% - Акцент1 30" xfId="984" xr:uid="{00000000-0005-0000-0000-00004B110000}"/>
    <cellStyle name="60% - Акцент1 31" xfId="985" xr:uid="{00000000-0005-0000-0000-00004C110000}"/>
    <cellStyle name="60% - Акцент1 32" xfId="986" xr:uid="{00000000-0005-0000-0000-00004D110000}"/>
    <cellStyle name="60% - Акцент1 33" xfId="987" xr:uid="{00000000-0005-0000-0000-00004E110000}"/>
    <cellStyle name="60% - Акцент1 34" xfId="988" xr:uid="{00000000-0005-0000-0000-00004F110000}"/>
    <cellStyle name="60% - Акцент1 35" xfId="989" xr:uid="{00000000-0005-0000-0000-000050110000}"/>
    <cellStyle name="60% - Акцент1 36" xfId="990" xr:uid="{00000000-0005-0000-0000-000051110000}"/>
    <cellStyle name="60% - Акцент1 37" xfId="991" xr:uid="{00000000-0005-0000-0000-000052110000}"/>
    <cellStyle name="60% - Акцент1 38" xfId="992" xr:uid="{00000000-0005-0000-0000-000053110000}"/>
    <cellStyle name="60% - Акцент1 39" xfId="993" xr:uid="{00000000-0005-0000-0000-000054110000}"/>
    <cellStyle name="60% - Акцент1 4" xfId="994" xr:uid="{00000000-0005-0000-0000-000055110000}"/>
    <cellStyle name="60% — акцент1 4" xfId="995" xr:uid="{00000000-0005-0000-0000-000056110000}"/>
    <cellStyle name="60% - Акцент1 4_Приложение 1" xfId="996" xr:uid="{00000000-0005-0000-0000-000057110000}"/>
    <cellStyle name="60% — акцент1 4_Приложение 1" xfId="997" xr:uid="{00000000-0005-0000-0000-000058110000}"/>
    <cellStyle name="60% - Акцент1 4_Приложение 1_1" xfId="998" xr:uid="{00000000-0005-0000-0000-000059110000}"/>
    <cellStyle name="60% — акцент1 4_Приложение 2" xfId="999" xr:uid="{00000000-0005-0000-0000-00005A110000}"/>
    <cellStyle name="60% - Акцент1 4_Приложение 2_1" xfId="1000" xr:uid="{00000000-0005-0000-0000-00005B110000}"/>
    <cellStyle name="60% - Акцент1 40" xfId="1001" xr:uid="{00000000-0005-0000-0000-00005C110000}"/>
    <cellStyle name="60% - Акцент1 41" xfId="1002" xr:uid="{00000000-0005-0000-0000-00005D110000}"/>
    <cellStyle name="60% - Акцент1 42" xfId="1003" xr:uid="{00000000-0005-0000-0000-00005E110000}"/>
    <cellStyle name="60% - Акцент1 43" xfId="1004" xr:uid="{00000000-0005-0000-0000-00005F110000}"/>
    <cellStyle name="60% - Акцент1 44" xfId="1005" xr:uid="{00000000-0005-0000-0000-000060110000}"/>
    <cellStyle name="60% - Акцент1 45" xfId="1006" xr:uid="{00000000-0005-0000-0000-000061110000}"/>
    <cellStyle name="60% - Акцент1 5" xfId="1007" xr:uid="{00000000-0005-0000-0000-000062110000}"/>
    <cellStyle name="60% - Акцент1 6" xfId="1008" xr:uid="{00000000-0005-0000-0000-000063110000}"/>
    <cellStyle name="60% - Акцент1 7" xfId="1009" xr:uid="{00000000-0005-0000-0000-000064110000}"/>
    <cellStyle name="60% - Акцент1 8" xfId="1010" xr:uid="{00000000-0005-0000-0000-000065110000}"/>
    <cellStyle name="60% - Акцент1 9" xfId="1011" xr:uid="{00000000-0005-0000-0000-000066110000}"/>
    <cellStyle name="60% — акцент2" xfId="1012" xr:uid="{00000000-0005-0000-0000-000067110000}"/>
    <cellStyle name="60% - Акцент2 10" xfId="1013" xr:uid="{00000000-0005-0000-0000-000068110000}"/>
    <cellStyle name="60% - Акцент2 11" xfId="1014" xr:uid="{00000000-0005-0000-0000-000069110000}"/>
    <cellStyle name="60% - Акцент2 12" xfId="1015" xr:uid="{00000000-0005-0000-0000-00006A110000}"/>
    <cellStyle name="60% - Акцент2 13" xfId="1016" xr:uid="{00000000-0005-0000-0000-00006B110000}"/>
    <cellStyle name="60% - Акцент2 14" xfId="1017" xr:uid="{00000000-0005-0000-0000-00006C110000}"/>
    <cellStyle name="60% - Акцент2 15" xfId="1018" xr:uid="{00000000-0005-0000-0000-00006D110000}"/>
    <cellStyle name="60% - Акцент2 16" xfId="1019" xr:uid="{00000000-0005-0000-0000-00006E110000}"/>
    <cellStyle name="60% - Акцент2 17" xfId="1020" xr:uid="{00000000-0005-0000-0000-00006F110000}"/>
    <cellStyle name="60% - Акцент2 18" xfId="1021" xr:uid="{00000000-0005-0000-0000-000070110000}"/>
    <cellStyle name="60% - Акцент2 19" xfId="1022" xr:uid="{00000000-0005-0000-0000-000071110000}"/>
    <cellStyle name="60% - Акцент2 2" xfId="1023" xr:uid="{00000000-0005-0000-0000-000072110000}"/>
    <cellStyle name="60% — акцент2 2" xfId="1024" xr:uid="{00000000-0005-0000-0000-000073110000}"/>
    <cellStyle name="60% - Акцент2 2_Приложение 1" xfId="1025" xr:uid="{00000000-0005-0000-0000-000074110000}"/>
    <cellStyle name="60% — акцент2 2_Приложение 1" xfId="1026" xr:uid="{00000000-0005-0000-0000-000075110000}"/>
    <cellStyle name="60% - Акцент2 2_Приложение 1_1" xfId="1027" xr:uid="{00000000-0005-0000-0000-000076110000}"/>
    <cellStyle name="60% — акцент2 2_Приложение 2" xfId="1028" xr:uid="{00000000-0005-0000-0000-000077110000}"/>
    <cellStyle name="60% - Акцент2 2_Приложение 2_1" xfId="1029" xr:uid="{00000000-0005-0000-0000-000078110000}"/>
    <cellStyle name="60% - Акцент2 20" xfId="1030" xr:uid="{00000000-0005-0000-0000-000079110000}"/>
    <cellStyle name="60% - Акцент2 21" xfId="1031" xr:uid="{00000000-0005-0000-0000-00007A110000}"/>
    <cellStyle name="60% - Акцент2 22" xfId="1032" xr:uid="{00000000-0005-0000-0000-00007B110000}"/>
    <cellStyle name="60% - Акцент2 23" xfId="1033" xr:uid="{00000000-0005-0000-0000-00007C110000}"/>
    <cellStyle name="60% - Акцент2 24" xfId="1034" xr:uid="{00000000-0005-0000-0000-00007D110000}"/>
    <cellStyle name="60% - Акцент2 25" xfId="1035" xr:uid="{00000000-0005-0000-0000-00007E110000}"/>
    <cellStyle name="60% - Акцент2 26" xfId="1036" xr:uid="{00000000-0005-0000-0000-00007F110000}"/>
    <cellStyle name="60% - Акцент2 27" xfId="1037" xr:uid="{00000000-0005-0000-0000-000080110000}"/>
    <cellStyle name="60% - Акцент2 28" xfId="1038" xr:uid="{00000000-0005-0000-0000-000081110000}"/>
    <cellStyle name="60% - Акцент2 29" xfId="1039" xr:uid="{00000000-0005-0000-0000-000082110000}"/>
    <cellStyle name="60% - Акцент2 3" xfId="1040" xr:uid="{00000000-0005-0000-0000-000083110000}"/>
    <cellStyle name="60% — акцент2 3" xfId="1041" xr:uid="{00000000-0005-0000-0000-000084110000}"/>
    <cellStyle name="60% - Акцент2 3_Приложение 1" xfId="1042" xr:uid="{00000000-0005-0000-0000-000085110000}"/>
    <cellStyle name="60% — акцент2 3_Приложение 1" xfId="1043" xr:uid="{00000000-0005-0000-0000-000086110000}"/>
    <cellStyle name="60% - Акцент2 3_Приложение 1_1" xfId="1044" xr:uid="{00000000-0005-0000-0000-000087110000}"/>
    <cellStyle name="60% — акцент2 3_Приложение 2" xfId="1045" xr:uid="{00000000-0005-0000-0000-000088110000}"/>
    <cellStyle name="60% - Акцент2 3_Приложение 2_1" xfId="1046" xr:uid="{00000000-0005-0000-0000-000089110000}"/>
    <cellStyle name="60% - Акцент2 30" xfId="1047" xr:uid="{00000000-0005-0000-0000-00008A110000}"/>
    <cellStyle name="60% - Акцент2 31" xfId="1048" xr:uid="{00000000-0005-0000-0000-00008B110000}"/>
    <cellStyle name="60% - Акцент2 32" xfId="1049" xr:uid="{00000000-0005-0000-0000-00008C110000}"/>
    <cellStyle name="60% - Акцент2 33" xfId="1050" xr:uid="{00000000-0005-0000-0000-00008D110000}"/>
    <cellStyle name="60% - Акцент2 34" xfId="1051" xr:uid="{00000000-0005-0000-0000-00008E110000}"/>
    <cellStyle name="60% - Акцент2 35" xfId="1052" xr:uid="{00000000-0005-0000-0000-00008F110000}"/>
    <cellStyle name="60% - Акцент2 36" xfId="1053" xr:uid="{00000000-0005-0000-0000-000090110000}"/>
    <cellStyle name="60% - Акцент2 37" xfId="1054" xr:uid="{00000000-0005-0000-0000-000091110000}"/>
    <cellStyle name="60% - Акцент2 38" xfId="1055" xr:uid="{00000000-0005-0000-0000-000092110000}"/>
    <cellStyle name="60% - Акцент2 39" xfId="1056" xr:uid="{00000000-0005-0000-0000-000093110000}"/>
    <cellStyle name="60% - Акцент2 4" xfId="1057" xr:uid="{00000000-0005-0000-0000-000094110000}"/>
    <cellStyle name="60% — акцент2 4" xfId="1058" xr:uid="{00000000-0005-0000-0000-000095110000}"/>
    <cellStyle name="60% - Акцент2 4_Приложение 1" xfId="1059" xr:uid="{00000000-0005-0000-0000-000096110000}"/>
    <cellStyle name="60% — акцент2 4_Приложение 1" xfId="1060" xr:uid="{00000000-0005-0000-0000-000097110000}"/>
    <cellStyle name="60% - Акцент2 4_Приложение 1_1" xfId="1061" xr:uid="{00000000-0005-0000-0000-000098110000}"/>
    <cellStyle name="60% — акцент2 4_Приложение 2" xfId="1062" xr:uid="{00000000-0005-0000-0000-000099110000}"/>
    <cellStyle name="60% - Акцент2 4_Приложение 2_1" xfId="1063" xr:uid="{00000000-0005-0000-0000-00009A110000}"/>
    <cellStyle name="60% - Акцент2 40" xfId="1064" xr:uid="{00000000-0005-0000-0000-00009B110000}"/>
    <cellStyle name="60% - Акцент2 41" xfId="1065" xr:uid="{00000000-0005-0000-0000-00009C110000}"/>
    <cellStyle name="60% - Акцент2 42" xfId="1066" xr:uid="{00000000-0005-0000-0000-00009D110000}"/>
    <cellStyle name="60% - Акцент2 43" xfId="1067" xr:uid="{00000000-0005-0000-0000-00009E110000}"/>
    <cellStyle name="60% - Акцент2 44" xfId="1068" xr:uid="{00000000-0005-0000-0000-00009F110000}"/>
    <cellStyle name="60% - Акцент2 45" xfId="1069" xr:uid="{00000000-0005-0000-0000-0000A0110000}"/>
    <cellStyle name="60% - Акцент2 5" xfId="1070" xr:uid="{00000000-0005-0000-0000-0000A1110000}"/>
    <cellStyle name="60% - Акцент2 6" xfId="1071" xr:uid="{00000000-0005-0000-0000-0000A2110000}"/>
    <cellStyle name="60% - Акцент2 7" xfId="1072" xr:uid="{00000000-0005-0000-0000-0000A3110000}"/>
    <cellStyle name="60% - Акцент2 8" xfId="1073" xr:uid="{00000000-0005-0000-0000-0000A4110000}"/>
    <cellStyle name="60% - Акцент2 9" xfId="1074" xr:uid="{00000000-0005-0000-0000-0000A5110000}"/>
    <cellStyle name="60% — акцент3" xfId="1075" xr:uid="{00000000-0005-0000-0000-0000A6110000}"/>
    <cellStyle name="60% - Акцент3 10" xfId="1076" xr:uid="{00000000-0005-0000-0000-0000A7110000}"/>
    <cellStyle name="60% - Акцент3 11" xfId="1077" xr:uid="{00000000-0005-0000-0000-0000A8110000}"/>
    <cellStyle name="60% - Акцент3 12" xfId="1078" xr:uid="{00000000-0005-0000-0000-0000A9110000}"/>
    <cellStyle name="60% - Акцент3 13" xfId="1079" xr:uid="{00000000-0005-0000-0000-0000AA110000}"/>
    <cellStyle name="60% - Акцент3 14" xfId="1080" xr:uid="{00000000-0005-0000-0000-0000AB110000}"/>
    <cellStyle name="60% - Акцент3 15" xfId="1081" xr:uid="{00000000-0005-0000-0000-0000AC110000}"/>
    <cellStyle name="60% - Акцент3 16" xfId="1082" xr:uid="{00000000-0005-0000-0000-0000AD110000}"/>
    <cellStyle name="60% - Акцент3 17" xfId="1083" xr:uid="{00000000-0005-0000-0000-0000AE110000}"/>
    <cellStyle name="60% - Акцент3 18" xfId="1084" xr:uid="{00000000-0005-0000-0000-0000AF110000}"/>
    <cellStyle name="60% - Акцент3 19" xfId="1085" xr:uid="{00000000-0005-0000-0000-0000B0110000}"/>
    <cellStyle name="60% - Акцент3 2" xfId="1086" xr:uid="{00000000-0005-0000-0000-0000B1110000}"/>
    <cellStyle name="60% — акцент3 2" xfId="1087" xr:uid="{00000000-0005-0000-0000-0000B2110000}"/>
    <cellStyle name="60% - Акцент3 2_Приложение 1" xfId="1088" xr:uid="{00000000-0005-0000-0000-0000B3110000}"/>
    <cellStyle name="60% — акцент3 2_Приложение 1" xfId="1089" xr:uid="{00000000-0005-0000-0000-0000B4110000}"/>
    <cellStyle name="60% - Акцент3 2_Приложение 1_1" xfId="1090" xr:uid="{00000000-0005-0000-0000-0000B5110000}"/>
    <cellStyle name="60% — акцент3 2_Приложение 2" xfId="1091" xr:uid="{00000000-0005-0000-0000-0000B6110000}"/>
    <cellStyle name="60% - Акцент3 2_Приложение 2_1" xfId="1092" xr:uid="{00000000-0005-0000-0000-0000B7110000}"/>
    <cellStyle name="60% - Акцент3 20" xfId="1093" xr:uid="{00000000-0005-0000-0000-0000B8110000}"/>
    <cellStyle name="60% - Акцент3 21" xfId="1094" xr:uid="{00000000-0005-0000-0000-0000B9110000}"/>
    <cellStyle name="60% - Акцент3 22" xfId="1095" xr:uid="{00000000-0005-0000-0000-0000BA110000}"/>
    <cellStyle name="60% - Акцент3 23" xfId="1096" xr:uid="{00000000-0005-0000-0000-0000BB110000}"/>
    <cellStyle name="60% - Акцент3 24" xfId="1097" xr:uid="{00000000-0005-0000-0000-0000BC110000}"/>
    <cellStyle name="60% - Акцент3 25" xfId="1098" xr:uid="{00000000-0005-0000-0000-0000BD110000}"/>
    <cellStyle name="60% - Акцент3 26" xfId="1099" xr:uid="{00000000-0005-0000-0000-0000BE110000}"/>
    <cellStyle name="60% - Акцент3 27" xfId="1100" xr:uid="{00000000-0005-0000-0000-0000BF110000}"/>
    <cellStyle name="60% - Акцент3 28" xfId="1101" xr:uid="{00000000-0005-0000-0000-0000C0110000}"/>
    <cellStyle name="60% - Акцент3 29" xfId="1102" xr:uid="{00000000-0005-0000-0000-0000C1110000}"/>
    <cellStyle name="60% - Акцент3 3" xfId="1103" xr:uid="{00000000-0005-0000-0000-0000C2110000}"/>
    <cellStyle name="60% — акцент3 3" xfId="1104" xr:uid="{00000000-0005-0000-0000-0000C3110000}"/>
    <cellStyle name="60% - Акцент3 3_Приложение 1" xfId="1105" xr:uid="{00000000-0005-0000-0000-0000C4110000}"/>
    <cellStyle name="60% — акцент3 3_Приложение 1" xfId="1106" xr:uid="{00000000-0005-0000-0000-0000C5110000}"/>
    <cellStyle name="60% - Акцент3 3_Приложение 1_1" xfId="1107" xr:uid="{00000000-0005-0000-0000-0000C6110000}"/>
    <cellStyle name="60% — акцент3 3_Приложение 2" xfId="1108" xr:uid="{00000000-0005-0000-0000-0000C7110000}"/>
    <cellStyle name="60% - Акцент3 3_Приложение 2_1" xfId="1109" xr:uid="{00000000-0005-0000-0000-0000C8110000}"/>
    <cellStyle name="60% - Акцент3 30" xfId="1110" xr:uid="{00000000-0005-0000-0000-0000C9110000}"/>
    <cellStyle name="60% - Акцент3 31" xfId="1111" xr:uid="{00000000-0005-0000-0000-0000CA110000}"/>
    <cellStyle name="60% - Акцент3 32" xfId="1112" xr:uid="{00000000-0005-0000-0000-0000CB110000}"/>
    <cellStyle name="60% - Акцент3 33" xfId="1113" xr:uid="{00000000-0005-0000-0000-0000CC110000}"/>
    <cellStyle name="60% - Акцент3 34" xfId="1114" xr:uid="{00000000-0005-0000-0000-0000CD110000}"/>
    <cellStyle name="60% - Акцент3 35" xfId="1115" xr:uid="{00000000-0005-0000-0000-0000CE110000}"/>
    <cellStyle name="60% - Акцент3 36" xfId="1116" xr:uid="{00000000-0005-0000-0000-0000CF110000}"/>
    <cellStyle name="60% - Акцент3 37" xfId="1117" xr:uid="{00000000-0005-0000-0000-0000D0110000}"/>
    <cellStyle name="60% - Акцент3 38" xfId="1118" xr:uid="{00000000-0005-0000-0000-0000D1110000}"/>
    <cellStyle name="60% - Акцент3 39" xfId="1119" xr:uid="{00000000-0005-0000-0000-0000D2110000}"/>
    <cellStyle name="60% - Акцент3 4" xfId="1120" xr:uid="{00000000-0005-0000-0000-0000D3110000}"/>
    <cellStyle name="60% — акцент3 4" xfId="1121" xr:uid="{00000000-0005-0000-0000-0000D4110000}"/>
    <cellStyle name="60% - Акцент3 4_Приложение 1" xfId="1122" xr:uid="{00000000-0005-0000-0000-0000D5110000}"/>
    <cellStyle name="60% — акцент3 4_Приложение 1" xfId="1123" xr:uid="{00000000-0005-0000-0000-0000D6110000}"/>
    <cellStyle name="60% - Акцент3 4_Приложение 1_1" xfId="1124" xr:uid="{00000000-0005-0000-0000-0000D7110000}"/>
    <cellStyle name="60% — акцент3 4_Приложение 2" xfId="1125" xr:uid="{00000000-0005-0000-0000-0000D8110000}"/>
    <cellStyle name="60% - Акцент3 4_Приложение 2_1" xfId="1126" xr:uid="{00000000-0005-0000-0000-0000D9110000}"/>
    <cellStyle name="60% - Акцент3 40" xfId="1127" xr:uid="{00000000-0005-0000-0000-0000DA110000}"/>
    <cellStyle name="60% - Акцент3 41" xfId="1128" xr:uid="{00000000-0005-0000-0000-0000DB110000}"/>
    <cellStyle name="60% - Акцент3 42" xfId="1129" xr:uid="{00000000-0005-0000-0000-0000DC110000}"/>
    <cellStyle name="60% - Акцент3 43" xfId="1130" xr:uid="{00000000-0005-0000-0000-0000DD110000}"/>
    <cellStyle name="60% - Акцент3 44" xfId="1131" xr:uid="{00000000-0005-0000-0000-0000DE110000}"/>
    <cellStyle name="60% - Акцент3 45" xfId="1132" xr:uid="{00000000-0005-0000-0000-0000DF110000}"/>
    <cellStyle name="60% - Акцент3 5" xfId="1133" xr:uid="{00000000-0005-0000-0000-0000E0110000}"/>
    <cellStyle name="60% - Акцент3 6" xfId="1134" xr:uid="{00000000-0005-0000-0000-0000E1110000}"/>
    <cellStyle name="60% - Акцент3 7" xfId="1135" xr:uid="{00000000-0005-0000-0000-0000E2110000}"/>
    <cellStyle name="60% - Акцент3 8" xfId="1136" xr:uid="{00000000-0005-0000-0000-0000E3110000}"/>
    <cellStyle name="60% - Акцент3 9" xfId="1137" xr:uid="{00000000-0005-0000-0000-0000E4110000}"/>
    <cellStyle name="60% — акцент4" xfId="1138" xr:uid="{00000000-0005-0000-0000-0000E5110000}"/>
    <cellStyle name="60% - Акцент4 10" xfId="1139" xr:uid="{00000000-0005-0000-0000-0000E6110000}"/>
    <cellStyle name="60% - Акцент4 11" xfId="1140" xr:uid="{00000000-0005-0000-0000-0000E7110000}"/>
    <cellStyle name="60% - Акцент4 12" xfId="1141" xr:uid="{00000000-0005-0000-0000-0000E8110000}"/>
    <cellStyle name="60% - Акцент4 13" xfId="1142" xr:uid="{00000000-0005-0000-0000-0000E9110000}"/>
    <cellStyle name="60% - Акцент4 14" xfId="1143" xr:uid="{00000000-0005-0000-0000-0000EA110000}"/>
    <cellStyle name="60% - Акцент4 15" xfId="1144" xr:uid="{00000000-0005-0000-0000-0000EB110000}"/>
    <cellStyle name="60% - Акцент4 16" xfId="1145" xr:uid="{00000000-0005-0000-0000-0000EC110000}"/>
    <cellStyle name="60% - Акцент4 17" xfId="1146" xr:uid="{00000000-0005-0000-0000-0000ED110000}"/>
    <cellStyle name="60% - Акцент4 18" xfId="1147" xr:uid="{00000000-0005-0000-0000-0000EE110000}"/>
    <cellStyle name="60% - Акцент4 19" xfId="1148" xr:uid="{00000000-0005-0000-0000-0000EF110000}"/>
    <cellStyle name="60% - Акцент4 2" xfId="1149" xr:uid="{00000000-0005-0000-0000-0000F0110000}"/>
    <cellStyle name="60% — акцент4 2" xfId="1150" xr:uid="{00000000-0005-0000-0000-0000F1110000}"/>
    <cellStyle name="60% - Акцент4 2_Приложение 1" xfId="1151" xr:uid="{00000000-0005-0000-0000-0000F2110000}"/>
    <cellStyle name="60% — акцент4 2_Приложение 1" xfId="1152" xr:uid="{00000000-0005-0000-0000-0000F3110000}"/>
    <cellStyle name="60% - Акцент4 2_Приложение 1_1" xfId="1153" xr:uid="{00000000-0005-0000-0000-0000F4110000}"/>
    <cellStyle name="60% — акцент4 2_Приложение 2" xfId="1154" xr:uid="{00000000-0005-0000-0000-0000F5110000}"/>
    <cellStyle name="60% - Акцент4 2_Приложение 2_1" xfId="1155" xr:uid="{00000000-0005-0000-0000-0000F6110000}"/>
    <cellStyle name="60% - Акцент4 20" xfId="1156" xr:uid="{00000000-0005-0000-0000-0000F7110000}"/>
    <cellStyle name="60% - Акцент4 21" xfId="1157" xr:uid="{00000000-0005-0000-0000-0000F8110000}"/>
    <cellStyle name="60% - Акцент4 22" xfId="1158" xr:uid="{00000000-0005-0000-0000-0000F9110000}"/>
    <cellStyle name="60% - Акцент4 23" xfId="1159" xr:uid="{00000000-0005-0000-0000-0000FA110000}"/>
    <cellStyle name="60% - Акцент4 24" xfId="1160" xr:uid="{00000000-0005-0000-0000-0000FB110000}"/>
    <cellStyle name="60% - Акцент4 25" xfId="1161" xr:uid="{00000000-0005-0000-0000-0000FC110000}"/>
    <cellStyle name="60% - Акцент4 26" xfId="1162" xr:uid="{00000000-0005-0000-0000-0000FD110000}"/>
    <cellStyle name="60% - Акцент4 27" xfId="1163" xr:uid="{00000000-0005-0000-0000-0000FE110000}"/>
    <cellStyle name="60% - Акцент4 28" xfId="1164" xr:uid="{00000000-0005-0000-0000-0000FF110000}"/>
    <cellStyle name="60% - Акцент4 29" xfId="1165" xr:uid="{00000000-0005-0000-0000-000000120000}"/>
    <cellStyle name="60% - Акцент4 3" xfId="1166" xr:uid="{00000000-0005-0000-0000-000001120000}"/>
    <cellStyle name="60% — акцент4 3" xfId="1167" xr:uid="{00000000-0005-0000-0000-000002120000}"/>
    <cellStyle name="60% - Акцент4 3_Приложение 1" xfId="1168" xr:uid="{00000000-0005-0000-0000-000003120000}"/>
    <cellStyle name="60% — акцент4 3_Приложение 1" xfId="1169" xr:uid="{00000000-0005-0000-0000-000004120000}"/>
    <cellStyle name="60% - Акцент4 3_Приложение 1_1" xfId="1170" xr:uid="{00000000-0005-0000-0000-000005120000}"/>
    <cellStyle name="60% — акцент4 3_Приложение 2" xfId="1171" xr:uid="{00000000-0005-0000-0000-000006120000}"/>
    <cellStyle name="60% - Акцент4 3_Приложение 2_1" xfId="1172" xr:uid="{00000000-0005-0000-0000-000007120000}"/>
    <cellStyle name="60% - Акцент4 30" xfId="1173" xr:uid="{00000000-0005-0000-0000-000008120000}"/>
    <cellStyle name="60% - Акцент4 31" xfId="1174" xr:uid="{00000000-0005-0000-0000-000009120000}"/>
    <cellStyle name="60% - Акцент4 32" xfId="1175" xr:uid="{00000000-0005-0000-0000-00000A120000}"/>
    <cellStyle name="60% - Акцент4 33" xfId="1176" xr:uid="{00000000-0005-0000-0000-00000B120000}"/>
    <cellStyle name="60% - Акцент4 34" xfId="1177" xr:uid="{00000000-0005-0000-0000-00000C120000}"/>
    <cellStyle name="60% - Акцент4 35" xfId="1178" xr:uid="{00000000-0005-0000-0000-00000D120000}"/>
    <cellStyle name="60% - Акцент4 36" xfId="1179" xr:uid="{00000000-0005-0000-0000-00000E120000}"/>
    <cellStyle name="60% - Акцент4 37" xfId="1180" xr:uid="{00000000-0005-0000-0000-00000F120000}"/>
    <cellStyle name="60% - Акцент4 38" xfId="1181" xr:uid="{00000000-0005-0000-0000-000010120000}"/>
    <cellStyle name="60% - Акцент4 39" xfId="1182" xr:uid="{00000000-0005-0000-0000-000011120000}"/>
    <cellStyle name="60% - Акцент4 4" xfId="1183" xr:uid="{00000000-0005-0000-0000-000012120000}"/>
    <cellStyle name="60% — акцент4 4" xfId="1184" xr:uid="{00000000-0005-0000-0000-000013120000}"/>
    <cellStyle name="60% - Акцент4 4_Приложение 1" xfId="1185" xr:uid="{00000000-0005-0000-0000-000014120000}"/>
    <cellStyle name="60% — акцент4 4_Приложение 1" xfId="1186" xr:uid="{00000000-0005-0000-0000-000015120000}"/>
    <cellStyle name="60% - Акцент4 4_Приложение 1_1" xfId="1187" xr:uid="{00000000-0005-0000-0000-000016120000}"/>
    <cellStyle name="60% — акцент4 4_Приложение 2" xfId="1188" xr:uid="{00000000-0005-0000-0000-000017120000}"/>
    <cellStyle name="60% - Акцент4 4_Приложение 2_1" xfId="1189" xr:uid="{00000000-0005-0000-0000-000018120000}"/>
    <cellStyle name="60% - Акцент4 40" xfId="1190" xr:uid="{00000000-0005-0000-0000-000019120000}"/>
    <cellStyle name="60% - Акцент4 41" xfId="1191" xr:uid="{00000000-0005-0000-0000-00001A120000}"/>
    <cellStyle name="60% - Акцент4 42" xfId="1192" xr:uid="{00000000-0005-0000-0000-00001B120000}"/>
    <cellStyle name="60% - Акцент4 43" xfId="1193" xr:uid="{00000000-0005-0000-0000-00001C120000}"/>
    <cellStyle name="60% - Акцент4 44" xfId="1194" xr:uid="{00000000-0005-0000-0000-00001D120000}"/>
    <cellStyle name="60% - Акцент4 45" xfId="1195" xr:uid="{00000000-0005-0000-0000-00001E120000}"/>
    <cellStyle name="60% - Акцент4 5" xfId="1196" xr:uid="{00000000-0005-0000-0000-00001F120000}"/>
    <cellStyle name="60% - Акцент4 6" xfId="1197" xr:uid="{00000000-0005-0000-0000-000020120000}"/>
    <cellStyle name="60% - Акцент4 7" xfId="1198" xr:uid="{00000000-0005-0000-0000-000021120000}"/>
    <cellStyle name="60% - Акцент4 8" xfId="1199" xr:uid="{00000000-0005-0000-0000-000022120000}"/>
    <cellStyle name="60% - Акцент4 9" xfId="1200" xr:uid="{00000000-0005-0000-0000-000023120000}"/>
    <cellStyle name="60% — акцент5" xfId="1201" xr:uid="{00000000-0005-0000-0000-000024120000}"/>
    <cellStyle name="60% - Акцент5 10" xfId="1202" xr:uid="{00000000-0005-0000-0000-000025120000}"/>
    <cellStyle name="60% - Акцент5 11" xfId="1203" xr:uid="{00000000-0005-0000-0000-000026120000}"/>
    <cellStyle name="60% - Акцент5 12" xfId="1204" xr:uid="{00000000-0005-0000-0000-000027120000}"/>
    <cellStyle name="60% - Акцент5 13" xfId="1205" xr:uid="{00000000-0005-0000-0000-000028120000}"/>
    <cellStyle name="60% - Акцент5 14" xfId="1206" xr:uid="{00000000-0005-0000-0000-000029120000}"/>
    <cellStyle name="60% - Акцент5 15" xfId="1207" xr:uid="{00000000-0005-0000-0000-00002A120000}"/>
    <cellStyle name="60% - Акцент5 16" xfId="1208" xr:uid="{00000000-0005-0000-0000-00002B120000}"/>
    <cellStyle name="60% - Акцент5 17" xfId="1209" xr:uid="{00000000-0005-0000-0000-00002C120000}"/>
    <cellStyle name="60% - Акцент5 18" xfId="1210" xr:uid="{00000000-0005-0000-0000-00002D120000}"/>
    <cellStyle name="60% - Акцент5 19" xfId="1211" xr:uid="{00000000-0005-0000-0000-00002E120000}"/>
    <cellStyle name="60% - Акцент5 2" xfId="1212" xr:uid="{00000000-0005-0000-0000-00002F120000}"/>
    <cellStyle name="60% — акцент5 2" xfId="1213" xr:uid="{00000000-0005-0000-0000-000030120000}"/>
    <cellStyle name="60% - Акцент5 2_Приложение 1" xfId="1214" xr:uid="{00000000-0005-0000-0000-000031120000}"/>
    <cellStyle name="60% — акцент5 2_Приложение 1" xfId="1215" xr:uid="{00000000-0005-0000-0000-000032120000}"/>
    <cellStyle name="60% - Акцент5 2_Приложение 1_1" xfId="1216" xr:uid="{00000000-0005-0000-0000-000033120000}"/>
    <cellStyle name="60% — акцент5 2_Приложение 2" xfId="1217" xr:uid="{00000000-0005-0000-0000-000034120000}"/>
    <cellStyle name="60% - Акцент5 2_Приложение 2_1" xfId="1218" xr:uid="{00000000-0005-0000-0000-000035120000}"/>
    <cellStyle name="60% - Акцент5 20" xfId="1219" xr:uid="{00000000-0005-0000-0000-000036120000}"/>
    <cellStyle name="60% - Акцент5 21" xfId="1220" xr:uid="{00000000-0005-0000-0000-000037120000}"/>
    <cellStyle name="60% - Акцент5 22" xfId="1221" xr:uid="{00000000-0005-0000-0000-000038120000}"/>
    <cellStyle name="60% - Акцент5 23" xfId="1222" xr:uid="{00000000-0005-0000-0000-000039120000}"/>
    <cellStyle name="60% - Акцент5 24" xfId="1223" xr:uid="{00000000-0005-0000-0000-00003A120000}"/>
    <cellStyle name="60% - Акцент5 25" xfId="1224" xr:uid="{00000000-0005-0000-0000-00003B120000}"/>
    <cellStyle name="60% - Акцент5 26" xfId="1225" xr:uid="{00000000-0005-0000-0000-00003C120000}"/>
    <cellStyle name="60% - Акцент5 27" xfId="1226" xr:uid="{00000000-0005-0000-0000-00003D120000}"/>
    <cellStyle name="60% - Акцент5 28" xfId="1227" xr:uid="{00000000-0005-0000-0000-00003E120000}"/>
    <cellStyle name="60% - Акцент5 29" xfId="1228" xr:uid="{00000000-0005-0000-0000-00003F120000}"/>
    <cellStyle name="60% - Акцент5 3" xfId="1229" xr:uid="{00000000-0005-0000-0000-000040120000}"/>
    <cellStyle name="60% — акцент5 3" xfId="1230" xr:uid="{00000000-0005-0000-0000-000041120000}"/>
    <cellStyle name="60% - Акцент5 3_Приложение 1" xfId="1231" xr:uid="{00000000-0005-0000-0000-000042120000}"/>
    <cellStyle name="60% — акцент5 3_Приложение 1" xfId="1232" xr:uid="{00000000-0005-0000-0000-000043120000}"/>
    <cellStyle name="60% - Акцент5 3_Приложение 1_1" xfId="1233" xr:uid="{00000000-0005-0000-0000-000044120000}"/>
    <cellStyle name="60% — акцент5 3_Приложение 2" xfId="1234" xr:uid="{00000000-0005-0000-0000-000045120000}"/>
    <cellStyle name="60% - Акцент5 3_Приложение 2_1" xfId="1235" xr:uid="{00000000-0005-0000-0000-000046120000}"/>
    <cellStyle name="60% - Акцент5 30" xfId="1236" xr:uid="{00000000-0005-0000-0000-000047120000}"/>
    <cellStyle name="60% - Акцент5 31" xfId="1237" xr:uid="{00000000-0005-0000-0000-000048120000}"/>
    <cellStyle name="60% - Акцент5 32" xfId="1238" xr:uid="{00000000-0005-0000-0000-000049120000}"/>
    <cellStyle name="60% - Акцент5 33" xfId="1239" xr:uid="{00000000-0005-0000-0000-00004A120000}"/>
    <cellStyle name="60% - Акцент5 34" xfId="1240" xr:uid="{00000000-0005-0000-0000-00004B120000}"/>
    <cellStyle name="60% - Акцент5 35" xfId="1241" xr:uid="{00000000-0005-0000-0000-00004C120000}"/>
    <cellStyle name="60% - Акцент5 36" xfId="1242" xr:uid="{00000000-0005-0000-0000-00004D120000}"/>
    <cellStyle name="60% - Акцент5 37" xfId="1243" xr:uid="{00000000-0005-0000-0000-00004E120000}"/>
    <cellStyle name="60% - Акцент5 38" xfId="1244" xr:uid="{00000000-0005-0000-0000-00004F120000}"/>
    <cellStyle name="60% - Акцент5 39" xfId="1245" xr:uid="{00000000-0005-0000-0000-000050120000}"/>
    <cellStyle name="60% - Акцент5 4" xfId="1246" xr:uid="{00000000-0005-0000-0000-000051120000}"/>
    <cellStyle name="60% — акцент5 4" xfId="1247" xr:uid="{00000000-0005-0000-0000-000052120000}"/>
    <cellStyle name="60% - Акцент5 4_Приложение 1" xfId="1248" xr:uid="{00000000-0005-0000-0000-000053120000}"/>
    <cellStyle name="60% — акцент5 4_Приложение 1" xfId="1249" xr:uid="{00000000-0005-0000-0000-000054120000}"/>
    <cellStyle name="60% - Акцент5 4_Приложение 1_1" xfId="1250" xr:uid="{00000000-0005-0000-0000-000055120000}"/>
    <cellStyle name="60% — акцент5 4_Приложение 2" xfId="1251" xr:uid="{00000000-0005-0000-0000-000056120000}"/>
    <cellStyle name="60% - Акцент5 4_Приложение 2_1" xfId="1252" xr:uid="{00000000-0005-0000-0000-000057120000}"/>
    <cellStyle name="60% - Акцент5 40" xfId="1253" xr:uid="{00000000-0005-0000-0000-000058120000}"/>
    <cellStyle name="60% - Акцент5 41" xfId="1254" xr:uid="{00000000-0005-0000-0000-000059120000}"/>
    <cellStyle name="60% - Акцент5 42" xfId="1255" xr:uid="{00000000-0005-0000-0000-00005A120000}"/>
    <cellStyle name="60% - Акцент5 43" xfId="1256" xr:uid="{00000000-0005-0000-0000-00005B120000}"/>
    <cellStyle name="60% - Акцент5 44" xfId="1257" xr:uid="{00000000-0005-0000-0000-00005C120000}"/>
    <cellStyle name="60% - Акцент5 45" xfId="1258" xr:uid="{00000000-0005-0000-0000-00005D120000}"/>
    <cellStyle name="60% - Акцент5 5" xfId="1259" xr:uid="{00000000-0005-0000-0000-00005E120000}"/>
    <cellStyle name="60% - Акцент5 6" xfId="1260" xr:uid="{00000000-0005-0000-0000-00005F120000}"/>
    <cellStyle name="60% - Акцент5 7" xfId="1261" xr:uid="{00000000-0005-0000-0000-000060120000}"/>
    <cellStyle name="60% - Акцент5 8" xfId="1262" xr:uid="{00000000-0005-0000-0000-000061120000}"/>
    <cellStyle name="60% - Акцент5 9" xfId="1263" xr:uid="{00000000-0005-0000-0000-000062120000}"/>
    <cellStyle name="60% — акцент6" xfId="1264" xr:uid="{00000000-0005-0000-0000-000063120000}"/>
    <cellStyle name="60% - Акцент6 10" xfId="1265" xr:uid="{00000000-0005-0000-0000-000064120000}"/>
    <cellStyle name="60% - Акцент6 11" xfId="1266" xr:uid="{00000000-0005-0000-0000-000065120000}"/>
    <cellStyle name="60% - Акцент6 12" xfId="1267" xr:uid="{00000000-0005-0000-0000-000066120000}"/>
    <cellStyle name="60% - Акцент6 13" xfId="1268" xr:uid="{00000000-0005-0000-0000-000067120000}"/>
    <cellStyle name="60% - Акцент6 14" xfId="1269" xr:uid="{00000000-0005-0000-0000-000068120000}"/>
    <cellStyle name="60% - Акцент6 15" xfId="1270" xr:uid="{00000000-0005-0000-0000-000069120000}"/>
    <cellStyle name="60% - Акцент6 16" xfId="1271" xr:uid="{00000000-0005-0000-0000-00006A120000}"/>
    <cellStyle name="60% - Акцент6 17" xfId="1272" xr:uid="{00000000-0005-0000-0000-00006B120000}"/>
    <cellStyle name="60% - Акцент6 18" xfId="1273" xr:uid="{00000000-0005-0000-0000-00006C120000}"/>
    <cellStyle name="60% - Акцент6 19" xfId="1274" xr:uid="{00000000-0005-0000-0000-00006D120000}"/>
    <cellStyle name="60% - Акцент6 2" xfId="1275" xr:uid="{00000000-0005-0000-0000-00006E120000}"/>
    <cellStyle name="60% — акцент6 2" xfId="1276" xr:uid="{00000000-0005-0000-0000-00006F120000}"/>
    <cellStyle name="60% - Акцент6 2_Приложение 1" xfId="1277" xr:uid="{00000000-0005-0000-0000-000070120000}"/>
    <cellStyle name="60% — акцент6 2_Приложение 1" xfId="1278" xr:uid="{00000000-0005-0000-0000-000071120000}"/>
    <cellStyle name="60% - Акцент6 2_Приложение 1_1" xfId="1279" xr:uid="{00000000-0005-0000-0000-000072120000}"/>
    <cellStyle name="60% — акцент6 2_Приложение 2" xfId="1280" xr:uid="{00000000-0005-0000-0000-000073120000}"/>
    <cellStyle name="60% - Акцент6 2_Приложение 2_1" xfId="1281" xr:uid="{00000000-0005-0000-0000-000074120000}"/>
    <cellStyle name="60% - Акцент6 20" xfId="1282" xr:uid="{00000000-0005-0000-0000-000075120000}"/>
    <cellStyle name="60% - Акцент6 21" xfId="1283" xr:uid="{00000000-0005-0000-0000-000076120000}"/>
    <cellStyle name="60% - Акцент6 22" xfId="1284" xr:uid="{00000000-0005-0000-0000-000077120000}"/>
    <cellStyle name="60% - Акцент6 23" xfId="1285" xr:uid="{00000000-0005-0000-0000-000078120000}"/>
    <cellStyle name="60% - Акцент6 24" xfId="1286" xr:uid="{00000000-0005-0000-0000-000079120000}"/>
    <cellStyle name="60% - Акцент6 25" xfId="1287" xr:uid="{00000000-0005-0000-0000-00007A120000}"/>
    <cellStyle name="60% - Акцент6 26" xfId="1288" xr:uid="{00000000-0005-0000-0000-00007B120000}"/>
    <cellStyle name="60% - Акцент6 27" xfId="1289" xr:uid="{00000000-0005-0000-0000-00007C120000}"/>
    <cellStyle name="60% - Акцент6 28" xfId="1290" xr:uid="{00000000-0005-0000-0000-00007D120000}"/>
    <cellStyle name="60% - Акцент6 29" xfId="1291" xr:uid="{00000000-0005-0000-0000-00007E120000}"/>
    <cellStyle name="60% - Акцент6 3" xfId="1292" xr:uid="{00000000-0005-0000-0000-00007F120000}"/>
    <cellStyle name="60% — акцент6 3" xfId="1293" xr:uid="{00000000-0005-0000-0000-000080120000}"/>
    <cellStyle name="60% - Акцент6 3_Приложение 1" xfId="1294" xr:uid="{00000000-0005-0000-0000-000081120000}"/>
    <cellStyle name="60% — акцент6 3_Приложение 1" xfId="1295" xr:uid="{00000000-0005-0000-0000-000082120000}"/>
    <cellStyle name="60% - Акцент6 3_Приложение 1_1" xfId="1296" xr:uid="{00000000-0005-0000-0000-000083120000}"/>
    <cellStyle name="60% — акцент6 3_Приложение 2" xfId="1297" xr:uid="{00000000-0005-0000-0000-000084120000}"/>
    <cellStyle name="60% - Акцент6 3_Приложение 2_1" xfId="1298" xr:uid="{00000000-0005-0000-0000-000085120000}"/>
    <cellStyle name="60% - Акцент6 30" xfId="1299" xr:uid="{00000000-0005-0000-0000-000086120000}"/>
    <cellStyle name="60% - Акцент6 31" xfId="1300" xr:uid="{00000000-0005-0000-0000-000087120000}"/>
    <cellStyle name="60% - Акцент6 32" xfId="1301" xr:uid="{00000000-0005-0000-0000-000088120000}"/>
    <cellStyle name="60% - Акцент6 33" xfId="1302" xr:uid="{00000000-0005-0000-0000-000089120000}"/>
    <cellStyle name="60% - Акцент6 34" xfId="1303" xr:uid="{00000000-0005-0000-0000-00008A120000}"/>
    <cellStyle name="60% - Акцент6 35" xfId="1304" xr:uid="{00000000-0005-0000-0000-00008B120000}"/>
    <cellStyle name="60% - Акцент6 36" xfId="1305" xr:uid="{00000000-0005-0000-0000-00008C120000}"/>
    <cellStyle name="60% - Акцент6 37" xfId="1306" xr:uid="{00000000-0005-0000-0000-00008D120000}"/>
    <cellStyle name="60% - Акцент6 38" xfId="1307" xr:uid="{00000000-0005-0000-0000-00008E120000}"/>
    <cellStyle name="60% - Акцент6 39" xfId="1308" xr:uid="{00000000-0005-0000-0000-00008F120000}"/>
    <cellStyle name="60% - Акцент6 4" xfId="1309" xr:uid="{00000000-0005-0000-0000-000090120000}"/>
    <cellStyle name="60% — акцент6 4" xfId="1310" xr:uid="{00000000-0005-0000-0000-000091120000}"/>
    <cellStyle name="60% - Акцент6 4_Приложение 1" xfId="1311" xr:uid="{00000000-0005-0000-0000-000092120000}"/>
    <cellStyle name="60% — акцент6 4_Приложение 1" xfId="1312" xr:uid="{00000000-0005-0000-0000-000093120000}"/>
    <cellStyle name="60% - Акцент6 4_Приложение 1_1" xfId="1313" xr:uid="{00000000-0005-0000-0000-000094120000}"/>
    <cellStyle name="60% — акцент6 4_Приложение 2" xfId="1314" xr:uid="{00000000-0005-0000-0000-000095120000}"/>
    <cellStyle name="60% - Акцент6 4_Приложение 2_1" xfId="1315" xr:uid="{00000000-0005-0000-0000-000096120000}"/>
    <cellStyle name="60% - Акцент6 40" xfId="1316" xr:uid="{00000000-0005-0000-0000-000097120000}"/>
    <cellStyle name="60% - Акцент6 41" xfId="1317" xr:uid="{00000000-0005-0000-0000-000098120000}"/>
    <cellStyle name="60% - Акцент6 42" xfId="1318" xr:uid="{00000000-0005-0000-0000-000099120000}"/>
    <cellStyle name="60% - Акцент6 43" xfId="1319" xr:uid="{00000000-0005-0000-0000-00009A120000}"/>
    <cellStyle name="60% - Акцент6 44" xfId="1320" xr:uid="{00000000-0005-0000-0000-00009B120000}"/>
    <cellStyle name="60% - Акцент6 45" xfId="1321" xr:uid="{00000000-0005-0000-0000-00009C120000}"/>
    <cellStyle name="60% - Акцент6 5" xfId="1322" xr:uid="{00000000-0005-0000-0000-00009D120000}"/>
    <cellStyle name="60% - Акцент6 6" xfId="1323" xr:uid="{00000000-0005-0000-0000-00009E120000}"/>
    <cellStyle name="60% - Акцент6 7" xfId="1324" xr:uid="{00000000-0005-0000-0000-00009F120000}"/>
    <cellStyle name="60% - Акцент6 8" xfId="1325" xr:uid="{00000000-0005-0000-0000-0000A0120000}"/>
    <cellStyle name="60% - Акцент6 9" xfId="1326" xr:uid="{00000000-0005-0000-0000-0000A1120000}"/>
    <cellStyle name="Excel Built-in Normal" xfId="1327" xr:uid="{00000000-0005-0000-0000-0000A2120000}"/>
    <cellStyle name="TableStyleLight1" xfId="1328" xr:uid="{00000000-0005-0000-0000-0000A3120000}"/>
    <cellStyle name="Акцент1" xfId="1329" builtinId="29" customBuiltin="1"/>
    <cellStyle name="Акцент1 10" xfId="1330" xr:uid="{00000000-0005-0000-0000-0000A5120000}"/>
    <cellStyle name="Акцент1 11" xfId="1331" xr:uid="{00000000-0005-0000-0000-0000A6120000}"/>
    <cellStyle name="Акцент1 12" xfId="1332" xr:uid="{00000000-0005-0000-0000-0000A7120000}"/>
    <cellStyle name="Акцент1 13" xfId="1333" xr:uid="{00000000-0005-0000-0000-0000A8120000}"/>
    <cellStyle name="Акцент1 14" xfId="1334" xr:uid="{00000000-0005-0000-0000-0000A9120000}"/>
    <cellStyle name="Акцент1 15" xfId="1335" xr:uid="{00000000-0005-0000-0000-0000AA120000}"/>
    <cellStyle name="Акцент1 16" xfId="1336" xr:uid="{00000000-0005-0000-0000-0000AB120000}"/>
    <cellStyle name="Акцент1 17" xfId="1337" xr:uid="{00000000-0005-0000-0000-0000AC120000}"/>
    <cellStyle name="Акцент1 18" xfId="1338" xr:uid="{00000000-0005-0000-0000-0000AD120000}"/>
    <cellStyle name="Акцент1 19" xfId="1339" xr:uid="{00000000-0005-0000-0000-0000AE120000}"/>
    <cellStyle name="Акцент1 2" xfId="1340" xr:uid="{00000000-0005-0000-0000-0000AF120000}"/>
    <cellStyle name="Акцент1 20" xfId="1341" xr:uid="{00000000-0005-0000-0000-0000B0120000}"/>
    <cellStyle name="Акцент1 21" xfId="1342" xr:uid="{00000000-0005-0000-0000-0000B1120000}"/>
    <cellStyle name="Акцент1 22" xfId="1343" xr:uid="{00000000-0005-0000-0000-0000B2120000}"/>
    <cellStyle name="Акцент1 23" xfId="1344" xr:uid="{00000000-0005-0000-0000-0000B3120000}"/>
    <cellStyle name="Акцент1 24" xfId="1345" xr:uid="{00000000-0005-0000-0000-0000B4120000}"/>
    <cellStyle name="Акцент1 25" xfId="1346" xr:uid="{00000000-0005-0000-0000-0000B5120000}"/>
    <cellStyle name="Акцент1 26" xfId="1347" xr:uid="{00000000-0005-0000-0000-0000B6120000}"/>
    <cellStyle name="Акцент1 27" xfId="1348" xr:uid="{00000000-0005-0000-0000-0000B7120000}"/>
    <cellStyle name="Акцент1 28" xfId="1349" xr:uid="{00000000-0005-0000-0000-0000B8120000}"/>
    <cellStyle name="Акцент1 29" xfId="1350" xr:uid="{00000000-0005-0000-0000-0000B9120000}"/>
    <cellStyle name="Акцент1 3" xfId="1351" xr:uid="{00000000-0005-0000-0000-0000BA120000}"/>
    <cellStyle name="Акцент1 30" xfId="1352" xr:uid="{00000000-0005-0000-0000-0000BB120000}"/>
    <cellStyle name="Акцент1 31" xfId="1353" xr:uid="{00000000-0005-0000-0000-0000BC120000}"/>
    <cellStyle name="Акцент1 32" xfId="1354" xr:uid="{00000000-0005-0000-0000-0000BD120000}"/>
    <cellStyle name="Акцент1 33" xfId="1355" xr:uid="{00000000-0005-0000-0000-0000BE120000}"/>
    <cellStyle name="Акцент1 34" xfId="1356" xr:uid="{00000000-0005-0000-0000-0000BF120000}"/>
    <cellStyle name="Акцент1 35" xfId="1357" xr:uid="{00000000-0005-0000-0000-0000C0120000}"/>
    <cellStyle name="Акцент1 36" xfId="1358" xr:uid="{00000000-0005-0000-0000-0000C1120000}"/>
    <cellStyle name="Акцент1 37" xfId="1359" xr:uid="{00000000-0005-0000-0000-0000C2120000}"/>
    <cellStyle name="Акцент1 38" xfId="1360" xr:uid="{00000000-0005-0000-0000-0000C3120000}"/>
    <cellStyle name="Акцент1 39" xfId="1361" xr:uid="{00000000-0005-0000-0000-0000C4120000}"/>
    <cellStyle name="Акцент1 4" xfId="1362" xr:uid="{00000000-0005-0000-0000-0000C5120000}"/>
    <cellStyle name="Акцент1 40" xfId="1363" xr:uid="{00000000-0005-0000-0000-0000C6120000}"/>
    <cellStyle name="Акцент1 41" xfId="1364" xr:uid="{00000000-0005-0000-0000-0000C7120000}"/>
    <cellStyle name="Акцент1 42" xfId="1365" xr:uid="{00000000-0005-0000-0000-0000C8120000}"/>
    <cellStyle name="Акцент1 43" xfId="1366" xr:uid="{00000000-0005-0000-0000-0000C9120000}"/>
    <cellStyle name="Акцент1 5" xfId="1367" xr:uid="{00000000-0005-0000-0000-0000CA120000}"/>
    <cellStyle name="Акцент1 6" xfId="1368" xr:uid="{00000000-0005-0000-0000-0000CB120000}"/>
    <cellStyle name="Акцент1 7" xfId="1369" xr:uid="{00000000-0005-0000-0000-0000CC120000}"/>
    <cellStyle name="Акцент1 8" xfId="1370" xr:uid="{00000000-0005-0000-0000-0000CD120000}"/>
    <cellStyle name="Акцент1 9" xfId="1371" xr:uid="{00000000-0005-0000-0000-0000CE120000}"/>
    <cellStyle name="Акцент2" xfId="1372" builtinId="33" customBuiltin="1"/>
    <cellStyle name="Акцент2 10" xfId="1373" xr:uid="{00000000-0005-0000-0000-0000D0120000}"/>
    <cellStyle name="Акцент2 11" xfId="1374" xr:uid="{00000000-0005-0000-0000-0000D1120000}"/>
    <cellStyle name="Акцент2 12" xfId="1375" xr:uid="{00000000-0005-0000-0000-0000D2120000}"/>
    <cellStyle name="Акцент2 13" xfId="1376" xr:uid="{00000000-0005-0000-0000-0000D3120000}"/>
    <cellStyle name="Акцент2 14" xfId="1377" xr:uid="{00000000-0005-0000-0000-0000D4120000}"/>
    <cellStyle name="Акцент2 15" xfId="1378" xr:uid="{00000000-0005-0000-0000-0000D5120000}"/>
    <cellStyle name="Акцент2 16" xfId="1379" xr:uid="{00000000-0005-0000-0000-0000D6120000}"/>
    <cellStyle name="Акцент2 17" xfId="1380" xr:uid="{00000000-0005-0000-0000-0000D7120000}"/>
    <cellStyle name="Акцент2 18" xfId="1381" xr:uid="{00000000-0005-0000-0000-0000D8120000}"/>
    <cellStyle name="Акцент2 19" xfId="1382" xr:uid="{00000000-0005-0000-0000-0000D9120000}"/>
    <cellStyle name="Акцент2 2" xfId="1383" xr:uid="{00000000-0005-0000-0000-0000DA120000}"/>
    <cellStyle name="Акцент2 20" xfId="1384" xr:uid="{00000000-0005-0000-0000-0000DB120000}"/>
    <cellStyle name="Акцент2 21" xfId="1385" xr:uid="{00000000-0005-0000-0000-0000DC120000}"/>
    <cellStyle name="Акцент2 22" xfId="1386" xr:uid="{00000000-0005-0000-0000-0000DD120000}"/>
    <cellStyle name="Акцент2 23" xfId="1387" xr:uid="{00000000-0005-0000-0000-0000DE120000}"/>
    <cellStyle name="Акцент2 24" xfId="1388" xr:uid="{00000000-0005-0000-0000-0000DF120000}"/>
    <cellStyle name="Акцент2 25" xfId="1389" xr:uid="{00000000-0005-0000-0000-0000E0120000}"/>
    <cellStyle name="Акцент2 26" xfId="1390" xr:uid="{00000000-0005-0000-0000-0000E1120000}"/>
    <cellStyle name="Акцент2 27" xfId="1391" xr:uid="{00000000-0005-0000-0000-0000E2120000}"/>
    <cellStyle name="Акцент2 28" xfId="1392" xr:uid="{00000000-0005-0000-0000-0000E3120000}"/>
    <cellStyle name="Акцент2 29" xfId="1393" xr:uid="{00000000-0005-0000-0000-0000E4120000}"/>
    <cellStyle name="Акцент2 3" xfId="1394" xr:uid="{00000000-0005-0000-0000-0000E5120000}"/>
    <cellStyle name="Акцент2 30" xfId="1395" xr:uid="{00000000-0005-0000-0000-0000E6120000}"/>
    <cellStyle name="Акцент2 31" xfId="1396" xr:uid="{00000000-0005-0000-0000-0000E7120000}"/>
    <cellStyle name="Акцент2 32" xfId="1397" xr:uid="{00000000-0005-0000-0000-0000E8120000}"/>
    <cellStyle name="Акцент2 33" xfId="1398" xr:uid="{00000000-0005-0000-0000-0000E9120000}"/>
    <cellStyle name="Акцент2 34" xfId="1399" xr:uid="{00000000-0005-0000-0000-0000EA120000}"/>
    <cellStyle name="Акцент2 35" xfId="1400" xr:uid="{00000000-0005-0000-0000-0000EB120000}"/>
    <cellStyle name="Акцент2 36" xfId="1401" xr:uid="{00000000-0005-0000-0000-0000EC120000}"/>
    <cellStyle name="Акцент2 37" xfId="1402" xr:uid="{00000000-0005-0000-0000-0000ED120000}"/>
    <cellStyle name="Акцент2 38" xfId="1403" xr:uid="{00000000-0005-0000-0000-0000EE120000}"/>
    <cellStyle name="Акцент2 39" xfId="1404" xr:uid="{00000000-0005-0000-0000-0000EF120000}"/>
    <cellStyle name="Акцент2 4" xfId="1405" xr:uid="{00000000-0005-0000-0000-0000F0120000}"/>
    <cellStyle name="Акцент2 40" xfId="1406" xr:uid="{00000000-0005-0000-0000-0000F1120000}"/>
    <cellStyle name="Акцент2 41" xfId="1407" xr:uid="{00000000-0005-0000-0000-0000F2120000}"/>
    <cellStyle name="Акцент2 42" xfId="1408" xr:uid="{00000000-0005-0000-0000-0000F3120000}"/>
    <cellStyle name="Акцент2 43" xfId="1409" xr:uid="{00000000-0005-0000-0000-0000F4120000}"/>
    <cellStyle name="Акцент2 5" xfId="1410" xr:uid="{00000000-0005-0000-0000-0000F5120000}"/>
    <cellStyle name="Акцент2 6" xfId="1411" xr:uid="{00000000-0005-0000-0000-0000F6120000}"/>
    <cellStyle name="Акцент2 7" xfId="1412" xr:uid="{00000000-0005-0000-0000-0000F7120000}"/>
    <cellStyle name="Акцент2 8" xfId="1413" xr:uid="{00000000-0005-0000-0000-0000F8120000}"/>
    <cellStyle name="Акцент2 9" xfId="1414" xr:uid="{00000000-0005-0000-0000-0000F9120000}"/>
    <cellStyle name="Акцент3" xfId="1415" builtinId="37" customBuiltin="1"/>
    <cellStyle name="Акцент3 10" xfId="1416" xr:uid="{00000000-0005-0000-0000-0000FB120000}"/>
    <cellStyle name="Акцент3 11" xfId="1417" xr:uid="{00000000-0005-0000-0000-0000FC120000}"/>
    <cellStyle name="Акцент3 12" xfId="1418" xr:uid="{00000000-0005-0000-0000-0000FD120000}"/>
    <cellStyle name="Акцент3 13" xfId="1419" xr:uid="{00000000-0005-0000-0000-0000FE120000}"/>
    <cellStyle name="Акцент3 14" xfId="1420" xr:uid="{00000000-0005-0000-0000-0000FF120000}"/>
    <cellStyle name="Акцент3 15" xfId="1421" xr:uid="{00000000-0005-0000-0000-000000130000}"/>
    <cellStyle name="Акцент3 16" xfId="1422" xr:uid="{00000000-0005-0000-0000-000001130000}"/>
    <cellStyle name="Акцент3 17" xfId="1423" xr:uid="{00000000-0005-0000-0000-000002130000}"/>
    <cellStyle name="Акцент3 18" xfId="1424" xr:uid="{00000000-0005-0000-0000-000003130000}"/>
    <cellStyle name="Акцент3 19" xfId="1425" xr:uid="{00000000-0005-0000-0000-000004130000}"/>
    <cellStyle name="Акцент3 2" xfId="1426" xr:uid="{00000000-0005-0000-0000-000005130000}"/>
    <cellStyle name="Акцент3 20" xfId="1427" xr:uid="{00000000-0005-0000-0000-000006130000}"/>
    <cellStyle name="Акцент3 21" xfId="1428" xr:uid="{00000000-0005-0000-0000-000007130000}"/>
    <cellStyle name="Акцент3 22" xfId="1429" xr:uid="{00000000-0005-0000-0000-000008130000}"/>
    <cellStyle name="Акцент3 23" xfId="1430" xr:uid="{00000000-0005-0000-0000-000009130000}"/>
    <cellStyle name="Акцент3 24" xfId="1431" xr:uid="{00000000-0005-0000-0000-00000A130000}"/>
    <cellStyle name="Акцент3 25" xfId="1432" xr:uid="{00000000-0005-0000-0000-00000B130000}"/>
    <cellStyle name="Акцент3 26" xfId="1433" xr:uid="{00000000-0005-0000-0000-00000C130000}"/>
    <cellStyle name="Акцент3 27" xfId="1434" xr:uid="{00000000-0005-0000-0000-00000D130000}"/>
    <cellStyle name="Акцент3 28" xfId="1435" xr:uid="{00000000-0005-0000-0000-00000E130000}"/>
    <cellStyle name="Акцент3 29" xfId="1436" xr:uid="{00000000-0005-0000-0000-00000F130000}"/>
    <cellStyle name="Акцент3 3" xfId="1437" xr:uid="{00000000-0005-0000-0000-000010130000}"/>
    <cellStyle name="Акцент3 30" xfId="1438" xr:uid="{00000000-0005-0000-0000-000011130000}"/>
    <cellStyle name="Акцент3 31" xfId="1439" xr:uid="{00000000-0005-0000-0000-000012130000}"/>
    <cellStyle name="Акцент3 32" xfId="1440" xr:uid="{00000000-0005-0000-0000-000013130000}"/>
    <cellStyle name="Акцент3 33" xfId="1441" xr:uid="{00000000-0005-0000-0000-000014130000}"/>
    <cellStyle name="Акцент3 34" xfId="1442" xr:uid="{00000000-0005-0000-0000-000015130000}"/>
    <cellStyle name="Акцент3 35" xfId="1443" xr:uid="{00000000-0005-0000-0000-000016130000}"/>
    <cellStyle name="Акцент3 36" xfId="1444" xr:uid="{00000000-0005-0000-0000-000017130000}"/>
    <cellStyle name="Акцент3 37" xfId="1445" xr:uid="{00000000-0005-0000-0000-000018130000}"/>
    <cellStyle name="Акцент3 38" xfId="1446" xr:uid="{00000000-0005-0000-0000-000019130000}"/>
    <cellStyle name="Акцент3 39" xfId="1447" xr:uid="{00000000-0005-0000-0000-00001A130000}"/>
    <cellStyle name="Акцент3 4" xfId="1448" xr:uid="{00000000-0005-0000-0000-00001B130000}"/>
    <cellStyle name="Акцент3 40" xfId="1449" xr:uid="{00000000-0005-0000-0000-00001C130000}"/>
    <cellStyle name="Акцент3 41" xfId="1450" xr:uid="{00000000-0005-0000-0000-00001D130000}"/>
    <cellStyle name="Акцент3 42" xfId="1451" xr:uid="{00000000-0005-0000-0000-00001E130000}"/>
    <cellStyle name="Акцент3 43" xfId="1452" xr:uid="{00000000-0005-0000-0000-00001F130000}"/>
    <cellStyle name="Акцент3 5" xfId="1453" xr:uid="{00000000-0005-0000-0000-000020130000}"/>
    <cellStyle name="Акцент3 6" xfId="1454" xr:uid="{00000000-0005-0000-0000-000021130000}"/>
    <cellStyle name="Акцент3 7" xfId="1455" xr:uid="{00000000-0005-0000-0000-000022130000}"/>
    <cellStyle name="Акцент3 8" xfId="1456" xr:uid="{00000000-0005-0000-0000-000023130000}"/>
    <cellStyle name="Акцент3 9" xfId="1457" xr:uid="{00000000-0005-0000-0000-000024130000}"/>
    <cellStyle name="Акцент4" xfId="1458" builtinId="41" customBuiltin="1"/>
    <cellStyle name="Акцент4 10" xfId="1459" xr:uid="{00000000-0005-0000-0000-000026130000}"/>
    <cellStyle name="Акцент4 11" xfId="1460" xr:uid="{00000000-0005-0000-0000-000027130000}"/>
    <cellStyle name="Акцент4 12" xfId="1461" xr:uid="{00000000-0005-0000-0000-000028130000}"/>
    <cellStyle name="Акцент4 13" xfId="1462" xr:uid="{00000000-0005-0000-0000-000029130000}"/>
    <cellStyle name="Акцент4 14" xfId="1463" xr:uid="{00000000-0005-0000-0000-00002A130000}"/>
    <cellStyle name="Акцент4 15" xfId="1464" xr:uid="{00000000-0005-0000-0000-00002B130000}"/>
    <cellStyle name="Акцент4 16" xfId="1465" xr:uid="{00000000-0005-0000-0000-00002C130000}"/>
    <cellStyle name="Акцент4 17" xfId="1466" xr:uid="{00000000-0005-0000-0000-00002D130000}"/>
    <cellStyle name="Акцент4 18" xfId="1467" xr:uid="{00000000-0005-0000-0000-00002E130000}"/>
    <cellStyle name="Акцент4 19" xfId="1468" xr:uid="{00000000-0005-0000-0000-00002F130000}"/>
    <cellStyle name="Акцент4 2" xfId="1469" xr:uid="{00000000-0005-0000-0000-000030130000}"/>
    <cellStyle name="Акцент4 20" xfId="1470" xr:uid="{00000000-0005-0000-0000-000031130000}"/>
    <cellStyle name="Акцент4 21" xfId="1471" xr:uid="{00000000-0005-0000-0000-000032130000}"/>
    <cellStyle name="Акцент4 22" xfId="1472" xr:uid="{00000000-0005-0000-0000-000033130000}"/>
    <cellStyle name="Акцент4 23" xfId="1473" xr:uid="{00000000-0005-0000-0000-000034130000}"/>
    <cellStyle name="Акцент4 24" xfId="1474" xr:uid="{00000000-0005-0000-0000-000035130000}"/>
    <cellStyle name="Акцент4 25" xfId="1475" xr:uid="{00000000-0005-0000-0000-000036130000}"/>
    <cellStyle name="Акцент4 26" xfId="1476" xr:uid="{00000000-0005-0000-0000-000037130000}"/>
    <cellStyle name="Акцент4 27" xfId="1477" xr:uid="{00000000-0005-0000-0000-000038130000}"/>
    <cellStyle name="Акцент4 28" xfId="1478" xr:uid="{00000000-0005-0000-0000-000039130000}"/>
    <cellStyle name="Акцент4 29" xfId="1479" xr:uid="{00000000-0005-0000-0000-00003A130000}"/>
    <cellStyle name="Акцент4 3" xfId="1480" xr:uid="{00000000-0005-0000-0000-00003B130000}"/>
    <cellStyle name="Акцент4 30" xfId="1481" xr:uid="{00000000-0005-0000-0000-00003C130000}"/>
    <cellStyle name="Акцент4 31" xfId="1482" xr:uid="{00000000-0005-0000-0000-00003D130000}"/>
    <cellStyle name="Акцент4 32" xfId="1483" xr:uid="{00000000-0005-0000-0000-00003E130000}"/>
    <cellStyle name="Акцент4 33" xfId="1484" xr:uid="{00000000-0005-0000-0000-00003F130000}"/>
    <cellStyle name="Акцент4 34" xfId="1485" xr:uid="{00000000-0005-0000-0000-000040130000}"/>
    <cellStyle name="Акцент4 35" xfId="1486" xr:uid="{00000000-0005-0000-0000-000041130000}"/>
    <cellStyle name="Акцент4 36" xfId="1487" xr:uid="{00000000-0005-0000-0000-000042130000}"/>
    <cellStyle name="Акцент4 37" xfId="1488" xr:uid="{00000000-0005-0000-0000-000043130000}"/>
    <cellStyle name="Акцент4 38" xfId="1489" xr:uid="{00000000-0005-0000-0000-000044130000}"/>
    <cellStyle name="Акцент4 39" xfId="1490" xr:uid="{00000000-0005-0000-0000-000045130000}"/>
    <cellStyle name="Акцент4 4" xfId="1491" xr:uid="{00000000-0005-0000-0000-000046130000}"/>
    <cellStyle name="Акцент4 40" xfId="1492" xr:uid="{00000000-0005-0000-0000-000047130000}"/>
    <cellStyle name="Акцент4 41" xfId="1493" xr:uid="{00000000-0005-0000-0000-000048130000}"/>
    <cellStyle name="Акцент4 42" xfId="1494" xr:uid="{00000000-0005-0000-0000-000049130000}"/>
    <cellStyle name="Акцент4 43" xfId="1495" xr:uid="{00000000-0005-0000-0000-00004A130000}"/>
    <cellStyle name="Акцент4 5" xfId="1496" xr:uid="{00000000-0005-0000-0000-00004B130000}"/>
    <cellStyle name="Акцент4 6" xfId="1497" xr:uid="{00000000-0005-0000-0000-00004C130000}"/>
    <cellStyle name="Акцент4 7" xfId="1498" xr:uid="{00000000-0005-0000-0000-00004D130000}"/>
    <cellStyle name="Акцент4 8" xfId="1499" xr:uid="{00000000-0005-0000-0000-00004E130000}"/>
    <cellStyle name="Акцент4 9" xfId="1500" xr:uid="{00000000-0005-0000-0000-00004F130000}"/>
    <cellStyle name="Акцент5" xfId="1501" builtinId="45" customBuiltin="1"/>
    <cellStyle name="Акцент5 10" xfId="1502" xr:uid="{00000000-0005-0000-0000-000051130000}"/>
    <cellStyle name="Акцент5 11" xfId="1503" xr:uid="{00000000-0005-0000-0000-000052130000}"/>
    <cellStyle name="Акцент5 12" xfId="1504" xr:uid="{00000000-0005-0000-0000-000053130000}"/>
    <cellStyle name="Акцент5 13" xfId="1505" xr:uid="{00000000-0005-0000-0000-000054130000}"/>
    <cellStyle name="Акцент5 14" xfId="1506" xr:uid="{00000000-0005-0000-0000-000055130000}"/>
    <cellStyle name="Акцент5 15" xfId="1507" xr:uid="{00000000-0005-0000-0000-000056130000}"/>
    <cellStyle name="Акцент5 16" xfId="1508" xr:uid="{00000000-0005-0000-0000-000057130000}"/>
    <cellStyle name="Акцент5 17" xfId="1509" xr:uid="{00000000-0005-0000-0000-000058130000}"/>
    <cellStyle name="Акцент5 18" xfId="1510" xr:uid="{00000000-0005-0000-0000-000059130000}"/>
    <cellStyle name="Акцент5 19" xfId="1511" xr:uid="{00000000-0005-0000-0000-00005A130000}"/>
    <cellStyle name="Акцент5 2" xfId="1512" xr:uid="{00000000-0005-0000-0000-00005B130000}"/>
    <cellStyle name="Акцент5 20" xfId="1513" xr:uid="{00000000-0005-0000-0000-00005C130000}"/>
    <cellStyle name="Акцент5 21" xfId="1514" xr:uid="{00000000-0005-0000-0000-00005D130000}"/>
    <cellStyle name="Акцент5 22" xfId="1515" xr:uid="{00000000-0005-0000-0000-00005E130000}"/>
    <cellStyle name="Акцент5 23" xfId="1516" xr:uid="{00000000-0005-0000-0000-00005F130000}"/>
    <cellStyle name="Акцент5 24" xfId="1517" xr:uid="{00000000-0005-0000-0000-000060130000}"/>
    <cellStyle name="Акцент5 25" xfId="1518" xr:uid="{00000000-0005-0000-0000-000061130000}"/>
    <cellStyle name="Акцент5 26" xfId="1519" xr:uid="{00000000-0005-0000-0000-000062130000}"/>
    <cellStyle name="Акцент5 27" xfId="1520" xr:uid="{00000000-0005-0000-0000-000063130000}"/>
    <cellStyle name="Акцент5 28" xfId="1521" xr:uid="{00000000-0005-0000-0000-000064130000}"/>
    <cellStyle name="Акцент5 29" xfId="1522" xr:uid="{00000000-0005-0000-0000-000065130000}"/>
    <cellStyle name="Акцент5 3" xfId="1523" xr:uid="{00000000-0005-0000-0000-000066130000}"/>
    <cellStyle name="Акцент5 30" xfId="1524" xr:uid="{00000000-0005-0000-0000-000067130000}"/>
    <cellStyle name="Акцент5 31" xfId="1525" xr:uid="{00000000-0005-0000-0000-000068130000}"/>
    <cellStyle name="Акцент5 32" xfId="1526" xr:uid="{00000000-0005-0000-0000-000069130000}"/>
    <cellStyle name="Акцент5 33" xfId="1527" xr:uid="{00000000-0005-0000-0000-00006A130000}"/>
    <cellStyle name="Акцент5 34" xfId="1528" xr:uid="{00000000-0005-0000-0000-00006B130000}"/>
    <cellStyle name="Акцент5 35" xfId="1529" xr:uid="{00000000-0005-0000-0000-00006C130000}"/>
    <cellStyle name="Акцент5 36" xfId="1530" xr:uid="{00000000-0005-0000-0000-00006D130000}"/>
    <cellStyle name="Акцент5 37" xfId="1531" xr:uid="{00000000-0005-0000-0000-00006E130000}"/>
    <cellStyle name="Акцент5 38" xfId="1532" xr:uid="{00000000-0005-0000-0000-00006F130000}"/>
    <cellStyle name="Акцент5 39" xfId="1533" xr:uid="{00000000-0005-0000-0000-000070130000}"/>
    <cellStyle name="Акцент5 4" xfId="1534" xr:uid="{00000000-0005-0000-0000-000071130000}"/>
    <cellStyle name="Акцент5 40" xfId="1535" xr:uid="{00000000-0005-0000-0000-000072130000}"/>
    <cellStyle name="Акцент5 41" xfId="1536" xr:uid="{00000000-0005-0000-0000-000073130000}"/>
    <cellStyle name="Акцент5 42" xfId="1537" xr:uid="{00000000-0005-0000-0000-000074130000}"/>
    <cellStyle name="Акцент5 43" xfId="1538" xr:uid="{00000000-0005-0000-0000-000075130000}"/>
    <cellStyle name="Акцент5 5" xfId="1539" xr:uid="{00000000-0005-0000-0000-000076130000}"/>
    <cellStyle name="Акцент5 6" xfId="1540" xr:uid="{00000000-0005-0000-0000-000077130000}"/>
    <cellStyle name="Акцент5 7" xfId="1541" xr:uid="{00000000-0005-0000-0000-000078130000}"/>
    <cellStyle name="Акцент5 8" xfId="1542" xr:uid="{00000000-0005-0000-0000-000079130000}"/>
    <cellStyle name="Акцент5 9" xfId="1543" xr:uid="{00000000-0005-0000-0000-00007A130000}"/>
    <cellStyle name="Акцент6" xfId="1544" builtinId="49" customBuiltin="1"/>
    <cellStyle name="Акцент6 10" xfId="1545" xr:uid="{00000000-0005-0000-0000-00007C130000}"/>
    <cellStyle name="Акцент6 11" xfId="1546" xr:uid="{00000000-0005-0000-0000-00007D130000}"/>
    <cellStyle name="Акцент6 12" xfId="1547" xr:uid="{00000000-0005-0000-0000-00007E130000}"/>
    <cellStyle name="Акцент6 13" xfId="1548" xr:uid="{00000000-0005-0000-0000-00007F130000}"/>
    <cellStyle name="Акцент6 14" xfId="1549" xr:uid="{00000000-0005-0000-0000-000080130000}"/>
    <cellStyle name="Акцент6 15" xfId="1550" xr:uid="{00000000-0005-0000-0000-000081130000}"/>
    <cellStyle name="Акцент6 16" xfId="1551" xr:uid="{00000000-0005-0000-0000-000082130000}"/>
    <cellStyle name="Акцент6 17" xfId="1552" xr:uid="{00000000-0005-0000-0000-000083130000}"/>
    <cellStyle name="Акцент6 18" xfId="1553" xr:uid="{00000000-0005-0000-0000-000084130000}"/>
    <cellStyle name="Акцент6 19" xfId="1554" xr:uid="{00000000-0005-0000-0000-000085130000}"/>
    <cellStyle name="Акцент6 2" xfId="1555" xr:uid="{00000000-0005-0000-0000-000086130000}"/>
    <cellStyle name="Акцент6 20" xfId="1556" xr:uid="{00000000-0005-0000-0000-000087130000}"/>
    <cellStyle name="Акцент6 21" xfId="1557" xr:uid="{00000000-0005-0000-0000-000088130000}"/>
    <cellStyle name="Акцент6 22" xfId="1558" xr:uid="{00000000-0005-0000-0000-000089130000}"/>
    <cellStyle name="Акцент6 23" xfId="1559" xr:uid="{00000000-0005-0000-0000-00008A130000}"/>
    <cellStyle name="Акцент6 24" xfId="1560" xr:uid="{00000000-0005-0000-0000-00008B130000}"/>
    <cellStyle name="Акцент6 25" xfId="1561" xr:uid="{00000000-0005-0000-0000-00008C130000}"/>
    <cellStyle name="Акцент6 26" xfId="1562" xr:uid="{00000000-0005-0000-0000-00008D130000}"/>
    <cellStyle name="Акцент6 27" xfId="1563" xr:uid="{00000000-0005-0000-0000-00008E130000}"/>
    <cellStyle name="Акцент6 28" xfId="1564" xr:uid="{00000000-0005-0000-0000-00008F130000}"/>
    <cellStyle name="Акцент6 29" xfId="1565" xr:uid="{00000000-0005-0000-0000-000090130000}"/>
    <cellStyle name="Акцент6 3" xfId="1566" xr:uid="{00000000-0005-0000-0000-000091130000}"/>
    <cellStyle name="Акцент6 30" xfId="1567" xr:uid="{00000000-0005-0000-0000-000092130000}"/>
    <cellStyle name="Акцент6 31" xfId="1568" xr:uid="{00000000-0005-0000-0000-000093130000}"/>
    <cellStyle name="Акцент6 32" xfId="1569" xr:uid="{00000000-0005-0000-0000-000094130000}"/>
    <cellStyle name="Акцент6 33" xfId="1570" xr:uid="{00000000-0005-0000-0000-000095130000}"/>
    <cellStyle name="Акцент6 34" xfId="1571" xr:uid="{00000000-0005-0000-0000-000096130000}"/>
    <cellStyle name="Акцент6 35" xfId="1572" xr:uid="{00000000-0005-0000-0000-000097130000}"/>
    <cellStyle name="Акцент6 36" xfId="1573" xr:uid="{00000000-0005-0000-0000-000098130000}"/>
    <cellStyle name="Акцент6 37" xfId="1574" xr:uid="{00000000-0005-0000-0000-000099130000}"/>
    <cellStyle name="Акцент6 38" xfId="1575" xr:uid="{00000000-0005-0000-0000-00009A130000}"/>
    <cellStyle name="Акцент6 39" xfId="1576" xr:uid="{00000000-0005-0000-0000-00009B130000}"/>
    <cellStyle name="Акцент6 4" xfId="1577" xr:uid="{00000000-0005-0000-0000-00009C130000}"/>
    <cellStyle name="Акцент6 40" xfId="1578" xr:uid="{00000000-0005-0000-0000-00009D130000}"/>
    <cellStyle name="Акцент6 41" xfId="1579" xr:uid="{00000000-0005-0000-0000-00009E130000}"/>
    <cellStyle name="Акцент6 42" xfId="1580" xr:uid="{00000000-0005-0000-0000-00009F130000}"/>
    <cellStyle name="Акцент6 43" xfId="1581" xr:uid="{00000000-0005-0000-0000-0000A0130000}"/>
    <cellStyle name="Акцент6 5" xfId="1582" xr:uid="{00000000-0005-0000-0000-0000A1130000}"/>
    <cellStyle name="Акцент6 6" xfId="1583" xr:uid="{00000000-0005-0000-0000-0000A2130000}"/>
    <cellStyle name="Акцент6 7" xfId="1584" xr:uid="{00000000-0005-0000-0000-0000A3130000}"/>
    <cellStyle name="Акцент6 8" xfId="1585" xr:uid="{00000000-0005-0000-0000-0000A4130000}"/>
    <cellStyle name="Акцент6 9" xfId="1586" xr:uid="{00000000-0005-0000-0000-0000A5130000}"/>
    <cellStyle name="Ввод " xfId="1587" builtinId="20" customBuiltin="1"/>
    <cellStyle name="Ввод  10" xfId="1588" xr:uid="{00000000-0005-0000-0000-0000A7130000}"/>
    <cellStyle name="Ввод  11" xfId="1589" xr:uid="{00000000-0005-0000-0000-0000A8130000}"/>
    <cellStyle name="Ввод  12" xfId="1590" xr:uid="{00000000-0005-0000-0000-0000A9130000}"/>
    <cellStyle name="Ввод  13" xfId="1591" xr:uid="{00000000-0005-0000-0000-0000AA130000}"/>
    <cellStyle name="Ввод  14" xfId="1592" xr:uid="{00000000-0005-0000-0000-0000AB130000}"/>
    <cellStyle name="Ввод  15" xfId="1593" xr:uid="{00000000-0005-0000-0000-0000AC130000}"/>
    <cellStyle name="Ввод  16" xfId="1594" xr:uid="{00000000-0005-0000-0000-0000AD130000}"/>
    <cellStyle name="Ввод  17" xfId="1595" xr:uid="{00000000-0005-0000-0000-0000AE130000}"/>
    <cellStyle name="Ввод  18" xfId="1596" xr:uid="{00000000-0005-0000-0000-0000AF130000}"/>
    <cellStyle name="Ввод  19" xfId="1597" xr:uid="{00000000-0005-0000-0000-0000B0130000}"/>
    <cellStyle name="Ввод  2" xfId="1598" xr:uid="{00000000-0005-0000-0000-0000B1130000}"/>
    <cellStyle name="Ввод  20" xfId="1599" xr:uid="{00000000-0005-0000-0000-0000B2130000}"/>
    <cellStyle name="Ввод  21" xfId="1600" xr:uid="{00000000-0005-0000-0000-0000B3130000}"/>
    <cellStyle name="Ввод  22" xfId="1601" xr:uid="{00000000-0005-0000-0000-0000B4130000}"/>
    <cellStyle name="Ввод  23" xfId="1602" xr:uid="{00000000-0005-0000-0000-0000B5130000}"/>
    <cellStyle name="Ввод  24" xfId="1603" xr:uid="{00000000-0005-0000-0000-0000B6130000}"/>
    <cellStyle name="Ввод  25" xfId="1604" xr:uid="{00000000-0005-0000-0000-0000B7130000}"/>
    <cellStyle name="Ввод  26" xfId="1605" xr:uid="{00000000-0005-0000-0000-0000B8130000}"/>
    <cellStyle name="Ввод  27" xfId="1606" xr:uid="{00000000-0005-0000-0000-0000B9130000}"/>
    <cellStyle name="Ввод  28" xfId="1607" xr:uid="{00000000-0005-0000-0000-0000BA130000}"/>
    <cellStyle name="Ввод  29" xfId="1608" xr:uid="{00000000-0005-0000-0000-0000BB130000}"/>
    <cellStyle name="Ввод  3" xfId="1609" xr:uid="{00000000-0005-0000-0000-0000BC130000}"/>
    <cellStyle name="Ввод  30" xfId="1610" xr:uid="{00000000-0005-0000-0000-0000BD130000}"/>
    <cellStyle name="Ввод  31" xfId="1611" xr:uid="{00000000-0005-0000-0000-0000BE130000}"/>
    <cellStyle name="Ввод  32" xfId="1612" xr:uid="{00000000-0005-0000-0000-0000BF130000}"/>
    <cellStyle name="Ввод  33" xfId="1613" xr:uid="{00000000-0005-0000-0000-0000C0130000}"/>
    <cellStyle name="Ввод  34" xfId="1614" xr:uid="{00000000-0005-0000-0000-0000C1130000}"/>
    <cellStyle name="Ввод  35" xfId="1615" xr:uid="{00000000-0005-0000-0000-0000C2130000}"/>
    <cellStyle name="Ввод  36" xfId="1616" xr:uid="{00000000-0005-0000-0000-0000C3130000}"/>
    <cellStyle name="Ввод  37" xfId="1617" xr:uid="{00000000-0005-0000-0000-0000C4130000}"/>
    <cellStyle name="Ввод  38" xfId="1618" xr:uid="{00000000-0005-0000-0000-0000C5130000}"/>
    <cellStyle name="Ввод  39" xfId="1619" xr:uid="{00000000-0005-0000-0000-0000C6130000}"/>
    <cellStyle name="Ввод  4" xfId="1620" xr:uid="{00000000-0005-0000-0000-0000C7130000}"/>
    <cellStyle name="Ввод  40" xfId="1621" xr:uid="{00000000-0005-0000-0000-0000C8130000}"/>
    <cellStyle name="Ввод  41" xfId="1622" xr:uid="{00000000-0005-0000-0000-0000C9130000}"/>
    <cellStyle name="Ввод  42" xfId="1623" xr:uid="{00000000-0005-0000-0000-0000CA130000}"/>
    <cellStyle name="Ввод  43" xfId="1624" xr:uid="{00000000-0005-0000-0000-0000CB130000}"/>
    <cellStyle name="Ввод  5" xfId="1625" xr:uid="{00000000-0005-0000-0000-0000CC130000}"/>
    <cellStyle name="Ввод  6" xfId="1626" xr:uid="{00000000-0005-0000-0000-0000CD130000}"/>
    <cellStyle name="Ввод  7" xfId="1627" xr:uid="{00000000-0005-0000-0000-0000CE130000}"/>
    <cellStyle name="Ввод  8" xfId="1628" xr:uid="{00000000-0005-0000-0000-0000CF130000}"/>
    <cellStyle name="Ввод  9" xfId="1629" xr:uid="{00000000-0005-0000-0000-0000D0130000}"/>
    <cellStyle name="Вывод" xfId="1630" builtinId="21" customBuiltin="1"/>
    <cellStyle name="Вывод 10" xfId="1631" xr:uid="{00000000-0005-0000-0000-0000D2130000}"/>
    <cellStyle name="Вывод 11" xfId="1632" xr:uid="{00000000-0005-0000-0000-0000D3130000}"/>
    <cellStyle name="Вывод 12" xfId="1633" xr:uid="{00000000-0005-0000-0000-0000D4130000}"/>
    <cellStyle name="Вывод 13" xfId="1634" xr:uid="{00000000-0005-0000-0000-0000D5130000}"/>
    <cellStyle name="Вывод 14" xfId="1635" xr:uid="{00000000-0005-0000-0000-0000D6130000}"/>
    <cellStyle name="Вывод 15" xfId="1636" xr:uid="{00000000-0005-0000-0000-0000D7130000}"/>
    <cellStyle name="Вывод 16" xfId="1637" xr:uid="{00000000-0005-0000-0000-0000D8130000}"/>
    <cellStyle name="Вывод 17" xfId="1638" xr:uid="{00000000-0005-0000-0000-0000D9130000}"/>
    <cellStyle name="Вывод 18" xfId="1639" xr:uid="{00000000-0005-0000-0000-0000DA130000}"/>
    <cellStyle name="Вывод 19" xfId="1640" xr:uid="{00000000-0005-0000-0000-0000DB130000}"/>
    <cellStyle name="Вывод 2" xfId="1641" xr:uid="{00000000-0005-0000-0000-0000DC130000}"/>
    <cellStyle name="Вывод 20" xfId="1642" xr:uid="{00000000-0005-0000-0000-0000DD130000}"/>
    <cellStyle name="Вывод 21" xfId="1643" xr:uid="{00000000-0005-0000-0000-0000DE130000}"/>
    <cellStyle name="Вывод 22" xfId="1644" xr:uid="{00000000-0005-0000-0000-0000DF130000}"/>
    <cellStyle name="Вывод 23" xfId="1645" xr:uid="{00000000-0005-0000-0000-0000E0130000}"/>
    <cellStyle name="Вывод 24" xfId="1646" xr:uid="{00000000-0005-0000-0000-0000E1130000}"/>
    <cellStyle name="Вывод 25" xfId="1647" xr:uid="{00000000-0005-0000-0000-0000E2130000}"/>
    <cellStyle name="Вывод 26" xfId="1648" xr:uid="{00000000-0005-0000-0000-0000E3130000}"/>
    <cellStyle name="Вывод 27" xfId="1649" xr:uid="{00000000-0005-0000-0000-0000E4130000}"/>
    <cellStyle name="Вывод 28" xfId="1650" xr:uid="{00000000-0005-0000-0000-0000E5130000}"/>
    <cellStyle name="Вывод 29" xfId="1651" xr:uid="{00000000-0005-0000-0000-0000E6130000}"/>
    <cellStyle name="Вывод 3" xfId="1652" xr:uid="{00000000-0005-0000-0000-0000E7130000}"/>
    <cellStyle name="Вывод 30" xfId="1653" xr:uid="{00000000-0005-0000-0000-0000E8130000}"/>
    <cellStyle name="Вывод 31" xfId="1654" xr:uid="{00000000-0005-0000-0000-0000E9130000}"/>
    <cellStyle name="Вывод 32" xfId="1655" xr:uid="{00000000-0005-0000-0000-0000EA130000}"/>
    <cellStyle name="Вывод 33" xfId="1656" xr:uid="{00000000-0005-0000-0000-0000EB130000}"/>
    <cellStyle name="Вывод 34" xfId="1657" xr:uid="{00000000-0005-0000-0000-0000EC130000}"/>
    <cellStyle name="Вывод 35" xfId="1658" xr:uid="{00000000-0005-0000-0000-0000ED130000}"/>
    <cellStyle name="Вывод 36" xfId="1659" xr:uid="{00000000-0005-0000-0000-0000EE130000}"/>
    <cellStyle name="Вывод 37" xfId="1660" xr:uid="{00000000-0005-0000-0000-0000EF130000}"/>
    <cellStyle name="Вывод 38" xfId="1661" xr:uid="{00000000-0005-0000-0000-0000F0130000}"/>
    <cellStyle name="Вывод 39" xfId="1662" xr:uid="{00000000-0005-0000-0000-0000F1130000}"/>
    <cellStyle name="Вывод 4" xfId="1663" xr:uid="{00000000-0005-0000-0000-0000F2130000}"/>
    <cellStyle name="Вывод 40" xfId="1664" xr:uid="{00000000-0005-0000-0000-0000F3130000}"/>
    <cellStyle name="Вывод 41" xfId="1665" xr:uid="{00000000-0005-0000-0000-0000F4130000}"/>
    <cellStyle name="Вывод 42" xfId="1666" xr:uid="{00000000-0005-0000-0000-0000F5130000}"/>
    <cellStyle name="Вывод 43" xfId="1667" xr:uid="{00000000-0005-0000-0000-0000F6130000}"/>
    <cellStyle name="Вывод 44" xfId="1668" xr:uid="{00000000-0005-0000-0000-0000F7130000}"/>
    <cellStyle name="Вывод 5" xfId="1669" xr:uid="{00000000-0005-0000-0000-0000F8130000}"/>
    <cellStyle name="Вывод 6" xfId="1670" xr:uid="{00000000-0005-0000-0000-0000F9130000}"/>
    <cellStyle name="Вывод 7" xfId="1671" xr:uid="{00000000-0005-0000-0000-0000FA130000}"/>
    <cellStyle name="Вывод 8" xfId="1672" xr:uid="{00000000-0005-0000-0000-0000FB130000}"/>
    <cellStyle name="Вывод 9" xfId="1673" xr:uid="{00000000-0005-0000-0000-0000FC130000}"/>
    <cellStyle name="Вычисление" xfId="1674" builtinId="22" customBuiltin="1"/>
    <cellStyle name="Вычисление 10" xfId="1675" xr:uid="{00000000-0005-0000-0000-0000FE130000}"/>
    <cellStyle name="Вычисление 11" xfId="1676" xr:uid="{00000000-0005-0000-0000-0000FF130000}"/>
    <cellStyle name="Вычисление 12" xfId="1677" xr:uid="{00000000-0005-0000-0000-000000140000}"/>
    <cellStyle name="Вычисление 13" xfId="1678" xr:uid="{00000000-0005-0000-0000-000001140000}"/>
    <cellStyle name="Вычисление 14" xfId="1679" xr:uid="{00000000-0005-0000-0000-000002140000}"/>
    <cellStyle name="Вычисление 15" xfId="1680" xr:uid="{00000000-0005-0000-0000-000003140000}"/>
    <cellStyle name="Вычисление 16" xfId="1681" xr:uid="{00000000-0005-0000-0000-000004140000}"/>
    <cellStyle name="Вычисление 17" xfId="1682" xr:uid="{00000000-0005-0000-0000-000005140000}"/>
    <cellStyle name="Вычисление 18" xfId="1683" xr:uid="{00000000-0005-0000-0000-000006140000}"/>
    <cellStyle name="Вычисление 19" xfId="1684" xr:uid="{00000000-0005-0000-0000-000007140000}"/>
    <cellStyle name="Вычисление 2" xfId="1685" xr:uid="{00000000-0005-0000-0000-000008140000}"/>
    <cellStyle name="Вычисление 20" xfId="1686" xr:uid="{00000000-0005-0000-0000-000009140000}"/>
    <cellStyle name="Вычисление 21" xfId="1687" xr:uid="{00000000-0005-0000-0000-00000A140000}"/>
    <cellStyle name="Вычисление 22" xfId="1688" xr:uid="{00000000-0005-0000-0000-00000B140000}"/>
    <cellStyle name="Вычисление 23" xfId="1689" xr:uid="{00000000-0005-0000-0000-00000C140000}"/>
    <cellStyle name="Вычисление 24" xfId="1690" xr:uid="{00000000-0005-0000-0000-00000D140000}"/>
    <cellStyle name="Вычисление 25" xfId="1691" xr:uid="{00000000-0005-0000-0000-00000E140000}"/>
    <cellStyle name="Вычисление 26" xfId="1692" xr:uid="{00000000-0005-0000-0000-00000F140000}"/>
    <cellStyle name="Вычисление 27" xfId="1693" xr:uid="{00000000-0005-0000-0000-000010140000}"/>
    <cellStyle name="Вычисление 28" xfId="1694" xr:uid="{00000000-0005-0000-0000-000011140000}"/>
    <cellStyle name="Вычисление 29" xfId="1695" xr:uid="{00000000-0005-0000-0000-000012140000}"/>
    <cellStyle name="Вычисление 3" xfId="1696" xr:uid="{00000000-0005-0000-0000-000013140000}"/>
    <cellStyle name="Вычисление 30" xfId="1697" xr:uid="{00000000-0005-0000-0000-000014140000}"/>
    <cellStyle name="Вычисление 31" xfId="1698" xr:uid="{00000000-0005-0000-0000-000015140000}"/>
    <cellStyle name="Вычисление 32" xfId="1699" xr:uid="{00000000-0005-0000-0000-000016140000}"/>
    <cellStyle name="Вычисление 33" xfId="1700" xr:uid="{00000000-0005-0000-0000-000017140000}"/>
    <cellStyle name="Вычисление 34" xfId="1701" xr:uid="{00000000-0005-0000-0000-000018140000}"/>
    <cellStyle name="Вычисление 35" xfId="1702" xr:uid="{00000000-0005-0000-0000-000019140000}"/>
    <cellStyle name="Вычисление 36" xfId="1703" xr:uid="{00000000-0005-0000-0000-00001A140000}"/>
    <cellStyle name="Вычисление 37" xfId="1704" xr:uid="{00000000-0005-0000-0000-00001B140000}"/>
    <cellStyle name="Вычисление 38" xfId="1705" xr:uid="{00000000-0005-0000-0000-00001C140000}"/>
    <cellStyle name="Вычисление 39" xfId="1706" xr:uid="{00000000-0005-0000-0000-00001D140000}"/>
    <cellStyle name="Вычисление 4" xfId="1707" xr:uid="{00000000-0005-0000-0000-00001E140000}"/>
    <cellStyle name="Вычисление 40" xfId="1708" xr:uid="{00000000-0005-0000-0000-00001F140000}"/>
    <cellStyle name="Вычисление 41" xfId="1709" xr:uid="{00000000-0005-0000-0000-000020140000}"/>
    <cellStyle name="Вычисление 42" xfId="1710" xr:uid="{00000000-0005-0000-0000-000021140000}"/>
    <cellStyle name="Вычисление 43" xfId="1711" xr:uid="{00000000-0005-0000-0000-000022140000}"/>
    <cellStyle name="Вычисление 44" xfId="1712" xr:uid="{00000000-0005-0000-0000-000023140000}"/>
    <cellStyle name="Вычисление 5" xfId="1713" xr:uid="{00000000-0005-0000-0000-000024140000}"/>
    <cellStyle name="Вычисление 6" xfId="1714" xr:uid="{00000000-0005-0000-0000-000025140000}"/>
    <cellStyle name="Вычисление 7" xfId="1715" xr:uid="{00000000-0005-0000-0000-000026140000}"/>
    <cellStyle name="Вычисление 8" xfId="1716" xr:uid="{00000000-0005-0000-0000-000027140000}"/>
    <cellStyle name="Вычисление 9" xfId="1717" xr:uid="{00000000-0005-0000-0000-000028140000}"/>
    <cellStyle name="Заголовок 1" xfId="1718" builtinId="16" customBuiltin="1"/>
    <cellStyle name="Заголовок 1 10" xfId="1719" xr:uid="{00000000-0005-0000-0000-00002A140000}"/>
    <cellStyle name="Заголовок 1 11" xfId="1720" xr:uid="{00000000-0005-0000-0000-00002B140000}"/>
    <cellStyle name="Заголовок 1 12" xfId="1721" xr:uid="{00000000-0005-0000-0000-00002C140000}"/>
    <cellStyle name="Заголовок 1 13" xfId="1722" xr:uid="{00000000-0005-0000-0000-00002D140000}"/>
    <cellStyle name="Заголовок 1 14" xfId="1723" xr:uid="{00000000-0005-0000-0000-00002E140000}"/>
    <cellStyle name="Заголовок 1 15" xfId="1724" xr:uid="{00000000-0005-0000-0000-00002F140000}"/>
    <cellStyle name="Заголовок 1 16" xfId="1725" xr:uid="{00000000-0005-0000-0000-000030140000}"/>
    <cellStyle name="Заголовок 1 17" xfId="1726" xr:uid="{00000000-0005-0000-0000-000031140000}"/>
    <cellStyle name="Заголовок 1 18" xfId="1727" xr:uid="{00000000-0005-0000-0000-000032140000}"/>
    <cellStyle name="Заголовок 1 19" xfId="1728" xr:uid="{00000000-0005-0000-0000-000033140000}"/>
    <cellStyle name="Заголовок 1 2" xfId="1729" xr:uid="{00000000-0005-0000-0000-000034140000}"/>
    <cellStyle name="Заголовок 1 20" xfId="1730" xr:uid="{00000000-0005-0000-0000-000035140000}"/>
    <cellStyle name="Заголовок 1 21" xfId="1731" xr:uid="{00000000-0005-0000-0000-000036140000}"/>
    <cellStyle name="Заголовок 1 22" xfId="1732" xr:uid="{00000000-0005-0000-0000-000037140000}"/>
    <cellStyle name="Заголовок 1 23" xfId="1733" xr:uid="{00000000-0005-0000-0000-000038140000}"/>
    <cellStyle name="Заголовок 1 24" xfId="1734" xr:uid="{00000000-0005-0000-0000-000039140000}"/>
    <cellStyle name="Заголовок 1 25" xfId="1735" xr:uid="{00000000-0005-0000-0000-00003A140000}"/>
    <cellStyle name="Заголовок 1 26" xfId="1736" xr:uid="{00000000-0005-0000-0000-00003B140000}"/>
    <cellStyle name="Заголовок 1 27" xfId="1737" xr:uid="{00000000-0005-0000-0000-00003C140000}"/>
    <cellStyle name="Заголовок 1 28" xfId="1738" xr:uid="{00000000-0005-0000-0000-00003D140000}"/>
    <cellStyle name="Заголовок 1 29" xfId="1739" xr:uid="{00000000-0005-0000-0000-00003E140000}"/>
    <cellStyle name="Заголовок 1 3" xfId="1740" xr:uid="{00000000-0005-0000-0000-00003F140000}"/>
    <cellStyle name="Заголовок 1 30" xfId="1741" xr:uid="{00000000-0005-0000-0000-000040140000}"/>
    <cellStyle name="Заголовок 1 31" xfId="1742" xr:uid="{00000000-0005-0000-0000-000041140000}"/>
    <cellStyle name="Заголовок 1 32" xfId="1743" xr:uid="{00000000-0005-0000-0000-000042140000}"/>
    <cellStyle name="Заголовок 1 33" xfId="1744" xr:uid="{00000000-0005-0000-0000-000043140000}"/>
    <cellStyle name="Заголовок 1 34" xfId="1745" xr:uid="{00000000-0005-0000-0000-000044140000}"/>
    <cellStyle name="Заголовок 1 35" xfId="1746" xr:uid="{00000000-0005-0000-0000-000045140000}"/>
    <cellStyle name="Заголовок 1 36" xfId="1747" xr:uid="{00000000-0005-0000-0000-000046140000}"/>
    <cellStyle name="Заголовок 1 37" xfId="1748" xr:uid="{00000000-0005-0000-0000-000047140000}"/>
    <cellStyle name="Заголовок 1 38" xfId="1749" xr:uid="{00000000-0005-0000-0000-000048140000}"/>
    <cellStyle name="Заголовок 1 39" xfId="1750" xr:uid="{00000000-0005-0000-0000-000049140000}"/>
    <cellStyle name="Заголовок 1 4" xfId="1751" xr:uid="{00000000-0005-0000-0000-00004A140000}"/>
    <cellStyle name="Заголовок 1 40" xfId="1752" xr:uid="{00000000-0005-0000-0000-00004B140000}"/>
    <cellStyle name="Заголовок 1 41" xfId="1753" xr:uid="{00000000-0005-0000-0000-00004C140000}"/>
    <cellStyle name="Заголовок 1 42" xfId="1754" xr:uid="{00000000-0005-0000-0000-00004D140000}"/>
    <cellStyle name="Заголовок 1 43" xfId="1755" xr:uid="{00000000-0005-0000-0000-00004E140000}"/>
    <cellStyle name="Заголовок 1 5" xfId="1756" xr:uid="{00000000-0005-0000-0000-00004F140000}"/>
    <cellStyle name="Заголовок 1 6" xfId="1757" xr:uid="{00000000-0005-0000-0000-000050140000}"/>
    <cellStyle name="Заголовок 1 7" xfId="1758" xr:uid="{00000000-0005-0000-0000-000051140000}"/>
    <cellStyle name="Заголовок 1 8" xfId="1759" xr:uid="{00000000-0005-0000-0000-000052140000}"/>
    <cellStyle name="Заголовок 1 9" xfId="1760" xr:uid="{00000000-0005-0000-0000-000053140000}"/>
    <cellStyle name="Заголовок 2" xfId="1761" builtinId="17" customBuiltin="1"/>
    <cellStyle name="Заголовок 2 10" xfId="1762" xr:uid="{00000000-0005-0000-0000-000055140000}"/>
    <cellStyle name="Заголовок 2 11" xfId="1763" xr:uid="{00000000-0005-0000-0000-000056140000}"/>
    <cellStyle name="Заголовок 2 12" xfId="1764" xr:uid="{00000000-0005-0000-0000-000057140000}"/>
    <cellStyle name="Заголовок 2 13" xfId="1765" xr:uid="{00000000-0005-0000-0000-000058140000}"/>
    <cellStyle name="Заголовок 2 14" xfId="1766" xr:uid="{00000000-0005-0000-0000-000059140000}"/>
    <cellStyle name="Заголовок 2 15" xfId="1767" xr:uid="{00000000-0005-0000-0000-00005A140000}"/>
    <cellStyle name="Заголовок 2 16" xfId="1768" xr:uid="{00000000-0005-0000-0000-00005B140000}"/>
    <cellStyle name="Заголовок 2 17" xfId="1769" xr:uid="{00000000-0005-0000-0000-00005C140000}"/>
    <cellStyle name="Заголовок 2 18" xfId="1770" xr:uid="{00000000-0005-0000-0000-00005D140000}"/>
    <cellStyle name="Заголовок 2 19" xfId="1771" xr:uid="{00000000-0005-0000-0000-00005E140000}"/>
    <cellStyle name="Заголовок 2 2" xfId="1772" xr:uid="{00000000-0005-0000-0000-00005F140000}"/>
    <cellStyle name="Заголовок 2 20" xfId="1773" xr:uid="{00000000-0005-0000-0000-000060140000}"/>
    <cellStyle name="Заголовок 2 21" xfId="1774" xr:uid="{00000000-0005-0000-0000-000061140000}"/>
    <cellStyle name="Заголовок 2 22" xfId="1775" xr:uid="{00000000-0005-0000-0000-000062140000}"/>
    <cellStyle name="Заголовок 2 23" xfId="1776" xr:uid="{00000000-0005-0000-0000-000063140000}"/>
    <cellStyle name="Заголовок 2 24" xfId="1777" xr:uid="{00000000-0005-0000-0000-000064140000}"/>
    <cellStyle name="Заголовок 2 25" xfId="1778" xr:uid="{00000000-0005-0000-0000-000065140000}"/>
    <cellStyle name="Заголовок 2 26" xfId="1779" xr:uid="{00000000-0005-0000-0000-000066140000}"/>
    <cellStyle name="Заголовок 2 27" xfId="1780" xr:uid="{00000000-0005-0000-0000-000067140000}"/>
    <cellStyle name="Заголовок 2 28" xfId="1781" xr:uid="{00000000-0005-0000-0000-000068140000}"/>
    <cellStyle name="Заголовок 2 29" xfId="1782" xr:uid="{00000000-0005-0000-0000-000069140000}"/>
    <cellStyle name="Заголовок 2 3" xfId="1783" xr:uid="{00000000-0005-0000-0000-00006A140000}"/>
    <cellStyle name="Заголовок 2 30" xfId="1784" xr:uid="{00000000-0005-0000-0000-00006B140000}"/>
    <cellStyle name="Заголовок 2 31" xfId="1785" xr:uid="{00000000-0005-0000-0000-00006C140000}"/>
    <cellStyle name="Заголовок 2 32" xfId="1786" xr:uid="{00000000-0005-0000-0000-00006D140000}"/>
    <cellStyle name="Заголовок 2 33" xfId="1787" xr:uid="{00000000-0005-0000-0000-00006E140000}"/>
    <cellStyle name="Заголовок 2 34" xfId="1788" xr:uid="{00000000-0005-0000-0000-00006F140000}"/>
    <cellStyle name="Заголовок 2 35" xfId="1789" xr:uid="{00000000-0005-0000-0000-000070140000}"/>
    <cellStyle name="Заголовок 2 36" xfId="1790" xr:uid="{00000000-0005-0000-0000-000071140000}"/>
    <cellStyle name="Заголовок 2 37" xfId="1791" xr:uid="{00000000-0005-0000-0000-000072140000}"/>
    <cellStyle name="Заголовок 2 38" xfId="1792" xr:uid="{00000000-0005-0000-0000-000073140000}"/>
    <cellStyle name="Заголовок 2 39" xfId="1793" xr:uid="{00000000-0005-0000-0000-000074140000}"/>
    <cellStyle name="Заголовок 2 4" xfId="1794" xr:uid="{00000000-0005-0000-0000-000075140000}"/>
    <cellStyle name="Заголовок 2 40" xfId="1795" xr:uid="{00000000-0005-0000-0000-000076140000}"/>
    <cellStyle name="Заголовок 2 41" xfId="1796" xr:uid="{00000000-0005-0000-0000-000077140000}"/>
    <cellStyle name="Заголовок 2 42" xfId="1797" xr:uid="{00000000-0005-0000-0000-000078140000}"/>
    <cellStyle name="Заголовок 2 43" xfId="1798" xr:uid="{00000000-0005-0000-0000-000079140000}"/>
    <cellStyle name="Заголовок 2 5" xfId="1799" xr:uid="{00000000-0005-0000-0000-00007A140000}"/>
    <cellStyle name="Заголовок 2 6" xfId="1800" xr:uid="{00000000-0005-0000-0000-00007B140000}"/>
    <cellStyle name="Заголовок 2 7" xfId="1801" xr:uid="{00000000-0005-0000-0000-00007C140000}"/>
    <cellStyle name="Заголовок 2 8" xfId="1802" xr:uid="{00000000-0005-0000-0000-00007D140000}"/>
    <cellStyle name="Заголовок 2 9" xfId="1803" xr:uid="{00000000-0005-0000-0000-00007E140000}"/>
    <cellStyle name="Заголовок 3" xfId="1804" builtinId="18" customBuiltin="1"/>
    <cellStyle name="Заголовок 3 10" xfId="1805" xr:uid="{00000000-0005-0000-0000-000080140000}"/>
    <cellStyle name="Заголовок 3 11" xfId="1806" xr:uid="{00000000-0005-0000-0000-000081140000}"/>
    <cellStyle name="Заголовок 3 12" xfId="1807" xr:uid="{00000000-0005-0000-0000-000082140000}"/>
    <cellStyle name="Заголовок 3 13" xfId="1808" xr:uid="{00000000-0005-0000-0000-000083140000}"/>
    <cellStyle name="Заголовок 3 14" xfId="1809" xr:uid="{00000000-0005-0000-0000-000084140000}"/>
    <cellStyle name="Заголовок 3 15" xfId="1810" xr:uid="{00000000-0005-0000-0000-000085140000}"/>
    <cellStyle name="Заголовок 3 16" xfId="1811" xr:uid="{00000000-0005-0000-0000-000086140000}"/>
    <cellStyle name="Заголовок 3 17" xfId="1812" xr:uid="{00000000-0005-0000-0000-000087140000}"/>
    <cellStyle name="Заголовок 3 18" xfId="1813" xr:uid="{00000000-0005-0000-0000-000088140000}"/>
    <cellStyle name="Заголовок 3 19" xfId="1814" xr:uid="{00000000-0005-0000-0000-000089140000}"/>
    <cellStyle name="Заголовок 3 2" xfId="1815" xr:uid="{00000000-0005-0000-0000-00008A140000}"/>
    <cellStyle name="Заголовок 3 20" xfId="1816" xr:uid="{00000000-0005-0000-0000-00008B140000}"/>
    <cellStyle name="Заголовок 3 21" xfId="1817" xr:uid="{00000000-0005-0000-0000-00008C140000}"/>
    <cellStyle name="Заголовок 3 22" xfId="1818" xr:uid="{00000000-0005-0000-0000-00008D140000}"/>
    <cellStyle name="Заголовок 3 23" xfId="1819" xr:uid="{00000000-0005-0000-0000-00008E140000}"/>
    <cellStyle name="Заголовок 3 24" xfId="1820" xr:uid="{00000000-0005-0000-0000-00008F140000}"/>
    <cellStyle name="Заголовок 3 25" xfId="1821" xr:uid="{00000000-0005-0000-0000-000090140000}"/>
    <cellStyle name="Заголовок 3 26" xfId="1822" xr:uid="{00000000-0005-0000-0000-000091140000}"/>
    <cellStyle name="Заголовок 3 27" xfId="1823" xr:uid="{00000000-0005-0000-0000-000092140000}"/>
    <cellStyle name="Заголовок 3 28" xfId="1824" xr:uid="{00000000-0005-0000-0000-000093140000}"/>
    <cellStyle name="Заголовок 3 29" xfId="1825" xr:uid="{00000000-0005-0000-0000-000094140000}"/>
    <cellStyle name="Заголовок 3 3" xfId="1826" xr:uid="{00000000-0005-0000-0000-000095140000}"/>
    <cellStyle name="Заголовок 3 30" xfId="1827" xr:uid="{00000000-0005-0000-0000-000096140000}"/>
    <cellStyle name="Заголовок 3 31" xfId="1828" xr:uid="{00000000-0005-0000-0000-000097140000}"/>
    <cellStyle name="Заголовок 3 32" xfId="1829" xr:uid="{00000000-0005-0000-0000-000098140000}"/>
    <cellStyle name="Заголовок 3 33" xfId="1830" xr:uid="{00000000-0005-0000-0000-000099140000}"/>
    <cellStyle name="Заголовок 3 34" xfId="1831" xr:uid="{00000000-0005-0000-0000-00009A140000}"/>
    <cellStyle name="Заголовок 3 35" xfId="1832" xr:uid="{00000000-0005-0000-0000-00009B140000}"/>
    <cellStyle name="Заголовок 3 36" xfId="1833" xr:uid="{00000000-0005-0000-0000-00009C140000}"/>
    <cellStyle name="Заголовок 3 37" xfId="1834" xr:uid="{00000000-0005-0000-0000-00009D140000}"/>
    <cellStyle name="Заголовок 3 38" xfId="1835" xr:uid="{00000000-0005-0000-0000-00009E140000}"/>
    <cellStyle name="Заголовок 3 39" xfId="1836" xr:uid="{00000000-0005-0000-0000-00009F140000}"/>
    <cellStyle name="Заголовок 3 4" xfId="1837" xr:uid="{00000000-0005-0000-0000-0000A0140000}"/>
    <cellStyle name="Заголовок 3 40" xfId="1838" xr:uid="{00000000-0005-0000-0000-0000A1140000}"/>
    <cellStyle name="Заголовок 3 41" xfId="1839" xr:uid="{00000000-0005-0000-0000-0000A2140000}"/>
    <cellStyle name="Заголовок 3 42" xfId="1840" xr:uid="{00000000-0005-0000-0000-0000A3140000}"/>
    <cellStyle name="Заголовок 3 43" xfId="1841" xr:uid="{00000000-0005-0000-0000-0000A4140000}"/>
    <cellStyle name="Заголовок 3 5" xfId="1842" xr:uid="{00000000-0005-0000-0000-0000A5140000}"/>
    <cellStyle name="Заголовок 3 6" xfId="1843" xr:uid="{00000000-0005-0000-0000-0000A6140000}"/>
    <cellStyle name="Заголовок 3 7" xfId="1844" xr:uid="{00000000-0005-0000-0000-0000A7140000}"/>
    <cellStyle name="Заголовок 3 8" xfId="1845" xr:uid="{00000000-0005-0000-0000-0000A8140000}"/>
    <cellStyle name="Заголовок 3 9" xfId="1846" xr:uid="{00000000-0005-0000-0000-0000A9140000}"/>
    <cellStyle name="Заголовок 4" xfId="1847" builtinId="19" customBuiltin="1"/>
    <cellStyle name="Заголовок 4 10" xfId="1848" xr:uid="{00000000-0005-0000-0000-0000AB140000}"/>
    <cellStyle name="Заголовок 4 11" xfId="1849" xr:uid="{00000000-0005-0000-0000-0000AC140000}"/>
    <cellStyle name="Заголовок 4 12" xfId="1850" xr:uid="{00000000-0005-0000-0000-0000AD140000}"/>
    <cellStyle name="Заголовок 4 13" xfId="1851" xr:uid="{00000000-0005-0000-0000-0000AE140000}"/>
    <cellStyle name="Заголовок 4 14" xfId="1852" xr:uid="{00000000-0005-0000-0000-0000AF140000}"/>
    <cellStyle name="Заголовок 4 15" xfId="1853" xr:uid="{00000000-0005-0000-0000-0000B0140000}"/>
    <cellStyle name="Заголовок 4 16" xfId="1854" xr:uid="{00000000-0005-0000-0000-0000B1140000}"/>
    <cellStyle name="Заголовок 4 17" xfId="1855" xr:uid="{00000000-0005-0000-0000-0000B2140000}"/>
    <cellStyle name="Заголовок 4 18" xfId="1856" xr:uid="{00000000-0005-0000-0000-0000B3140000}"/>
    <cellStyle name="Заголовок 4 19" xfId="1857" xr:uid="{00000000-0005-0000-0000-0000B4140000}"/>
    <cellStyle name="Заголовок 4 2" xfId="1858" xr:uid="{00000000-0005-0000-0000-0000B5140000}"/>
    <cellStyle name="Заголовок 4 20" xfId="1859" xr:uid="{00000000-0005-0000-0000-0000B6140000}"/>
    <cellStyle name="Заголовок 4 21" xfId="1860" xr:uid="{00000000-0005-0000-0000-0000B7140000}"/>
    <cellStyle name="Заголовок 4 22" xfId="1861" xr:uid="{00000000-0005-0000-0000-0000B8140000}"/>
    <cellStyle name="Заголовок 4 23" xfId="1862" xr:uid="{00000000-0005-0000-0000-0000B9140000}"/>
    <cellStyle name="Заголовок 4 24" xfId="1863" xr:uid="{00000000-0005-0000-0000-0000BA140000}"/>
    <cellStyle name="Заголовок 4 25" xfId="1864" xr:uid="{00000000-0005-0000-0000-0000BB140000}"/>
    <cellStyle name="Заголовок 4 26" xfId="1865" xr:uid="{00000000-0005-0000-0000-0000BC140000}"/>
    <cellStyle name="Заголовок 4 27" xfId="1866" xr:uid="{00000000-0005-0000-0000-0000BD140000}"/>
    <cellStyle name="Заголовок 4 28" xfId="1867" xr:uid="{00000000-0005-0000-0000-0000BE140000}"/>
    <cellStyle name="Заголовок 4 29" xfId="1868" xr:uid="{00000000-0005-0000-0000-0000BF140000}"/>
    <cellStyle name="Заголовок 4 3" xfId="1869" xr:uid="{00000000-0005-0000-0000-0000C0140000}"/>
    <cellStyle name="Заголовок 4 30" xfId="1870" xr:uid="{00000000-0005-0000-0000-0000C1140000}"/>
    <cellStyle name="Заголовок 4 31" xfId="1871" xr:uid="{00000000-0005-0000-0000-0000C2140000}"/>
    <cellStyle name="Заголовок 4 32" xfId="1872" xr:uid="{00000000-0005-0000-0000-0000C3140000}"/>
    <cellStyle name="Заголовок 4 33" xfId="1873" xr:uid="{00000000-0005-0000-0000-0000C4140000}"/>
    <cellStyle name="Заголовок 4 34" xfId="1874" xr:uid="{00000000-0005-0000-0000-0000C5140000}"/>
    <cellStyle name="Заголовок 4 35" xfId="1875" xr:uid="{00000000-0005-0000-0000-0000C6140000}"/>
    <cellStyle name="Заголовок 4 36" xfId="1876" xr:uid="{00000000-0005-0000-0000-0000C7140000}"/>
    <cellStyle name="Заголовок 4 37" xfId="1877" xr:uid="{00000000-0005-0000-0000-0000C8140000}"/>
    <cellStyle name="Заголовок 4 38" xfId="1878" xr:uid="{00000000-0005-0000-0000-0000C9140000}"/>
    <cellStyle name="Заголовок 4 39" xfId="1879" xr:uid="{00000000-0005-0000-0000-0000CA140000}"/>
    <cellStyle name="Заголовок 4 4" xfId="1880" xr:uid="{00000000-0005-0000-0000-0000CB140000}"/>
    <cellStyle name="Заголовок 4 40" xfId="1881" xr:uid="{00000000-0005-0000-0000-0000CC140000}"/>
    <cellStyle name="Заголовок 4 41" xfId="1882" xr:uid="{00000000-0005-0000-0000-0000CD140000}"/>
    <cellStyle name="Заголовок 4 42" xfId="1883" xr:uid="{00000000-0005-0000-0000-0000CE140000}"/>
    <cellStyle name="Заголовок 4 43" xfId="1884" xr:uid="{00000000-0005-0000-0000-0000CF140000}"/>
    <cellStyle name="Заголовок 4 5" xfId="1885" xr:uid="{00000000-0005-0000-0000-0000D0140000}"/>
    <cellStyle name="Заголовок 4 6" xfId="1886" xr:uid="{00000000-0005-0000-0000-0000D1140000}"/>
    <cellStyle name="Заголовок 4 7" xfId="1887" xr:uid="{00000000-0005-0000-0000-0000D2140000}"/>
    <cellStyle name="Заголовок 4 8" xfId="1888" xr:uid="{00000000-0005-0000-0000-0000D3140000}"/>
    <cellStyle name="Заголовок 4 9" xfId="1889" xr:uid="{00000000-0005-0000-0000-0000D4140000}"/>
    <cellStyle name="Итог" xfId="1890" builtinId="25" customBuiltin="1"/>
    <cellStyle name="Итог 10" xfId="1891" xr:uid="{00000000-0005-0000-0000-0000D6140000}"/>
    <cellStyle name="Итог 11" xfId="1892" xr:uid="{00000000-0005-0000-0000-0000D7140000}"/>
    <cellStyle name="Итог 12" xfId="1893" xr:uid="{00000000-0005-0000-0000-0000D8140000}"/>
    <cellStyle name="Итог 13" xfId="1894" xr:uid="{00000000-0005-0000-0000-0000D9140000}"/>
    <cellStyle name="Итог 14" xfId="1895" xr:uid="{00000000-0005-0000-0000-0000DA140000}"/>
    <cellStyle name="Итог 15" xfId="1896" xr:uid="{00000000-0005-0000-0000-0000DB140000}"/>
    <cellStyle name="Итог 16" xfId="1897" xr:uid="{00000000-0005-0000-0000-0000DC140000}"/>
    <cellStyle name="Итог 17" xfId="1898" xr:uid="{00000000-0005-0000-0000-0000DD140000}"/>
    <cellStyle name="Итог 18" xfId="1899" xr:uid="{00000000-0005-0000-0000-0000DE140000}"/>
    <cellStyle name="Итог 19" xfId="1900" xr:uid="{00000000-0005-0000-0000-0000DF140000}"/>
    <cellStyle name="Итог 2" xfId="1901" xr:uid="{00000000-0005-0000-0000-0000E0140000}"/>
    <cellStyle name="Итог 20" xfId="1902" xr:uid="{00000000-0005-0000-0000-0000E1140000}"/>
    <cellStyle name="Итог 21" xfId="1903" xr:uid="{00000000-0005-0000-0000-0000E2140000}"/>
    <cellStyle name="Итог 22" xfId="1904" xr:uid="{00000000-0005-0000-0000-0000E3140000}"/>
    <cellStyle name="Итог 23" xfId="1905" xr:uid="{00000000-0005-0000-0000-0000E4140000}"/>
    <cellStyle name="Итог 24" xfId="1906" xr:uid="{00000000-0005-0000-0000-0000E5140000}"/>
    <cellStyle name="Итог 25" xfId="1907" xr:uid="{00000000-0005-0000-0000-0000E6140000}"/>
    <cellStyle name="Итог 26" xfId="1908" xr:uid="{00000000-0005-0000-0000-0000E7140000}"/>
    <cellStyle name="Итог 27" xfId="1909" xr:uid="{00000000-0005-0000-0000-0000E8140000}"/>
    <cellStyle name="Итог 28" xfId="1910" xr:uid="{00000000-0005-0000-0000-0000E9140000}"/>
    <cellStyle name="Итог 29" xfId="1911" xr:uid="{00000000-0005-0000-0000-0000EA140000}"/>
    <cellStyle name="Итог 3" xfId="1912" xr:uid="{00000000-0005-0000-0000-0000EB140000}"/>
    <cellStyle name="Итог 30" xfId="1913" xr:uid="{00000000-0005-0000-0000-0000EC140000}"/>
    <cellStyle name="Итог 31" xfId="1914" xr:uid="{00000000-0005-0000-0000-0000ED140000}"/>
    <cellStyle name="Итог 32" xfId="1915" xr:uid="{00000000-0005-0000-0000-0000EE140000}"/>
    <cellStyle name="Итог 33" xfId="1916" xr:uid="{00000000-0005-0000-0000-0000EF140000}"/>
    <cellStyle name="Итог 34" xfId="1917" xr:uid="{00000000-0005-0000-0000-0000F0140000}"/>
    <cellStyle name="Итог 35" xfId="1918" xr:uid="{00000000-0005-0000-0000-0000F1140000}"/>
    <cellStyle name="Итог 36" xfId="1919" xr:uid="{00000000-0005-0000-0000-0000F2140000}"/>
    <cellStyle name="Итог 37" xfId="1920" xr:uid="{00000000-0005-0000-0000-0000F3140000}"/>
    <cellStyle name="Итог 38" xfId="1921" xr:uid="{00000000-0005-0000-0000-0000F4140000}"/>
    <cellStyle name="Итог 39" xfId="1922" xr:uid="{00000000-0005-0000-0000-0000F5140000}"/>
    <cellStyle name="Итог 4" xfId="1923" xr:uid="{00000000-0005-0000-0000-0000F6140000}"/>
    <cellStyle name="Итог 40" xfId="1924" xr:uid="{00000000-0005-0000-0000-0000F7140000}"/>
    <cellStyle name="Итог 41" xfId="1925" xr:uid="{00000000-0005-0000-0000-0000F8140000}"/>
    <cellStyle name="Итог 42" xfId="1926" xr:uid="{00000000-0005-0000-0000-0000F9140000}"/>
    <cellStyle name="Итог 43" xfId="1927" xr:uid="{00000000-0005-0000-0000-0000FA140000}"/>
    <cellStyle name="Итог 5" xfId="1928" xr:uid="{00000000-0005-0000-0000-0000FB140000}"/>
    <cellStyle name="Итог 6" xfId="1929" xr:uid="{00000000-0005-0000-0000-0000FC140000}"/>
    <cellStyle name="Итог 7" xfId="1930" xr:uid="{00000000-0005-0000-0000-0000FD140000}"/>
    <cellStyle name="Итог 8" xfId="1931" xr:uid="{00000000-0005-0000-0000-0000FE140000}"/>
    <cellStyle name="Итог 9" xfId="1932" xr:uid="{00000000-0005-0000-0000-0000FF140000}"/>
    <cellStyle name="Итоги" xfId="1933" xr:uid="{00000000-0005-0000-0000-000000150000}"/>
    <cellStyle name="ИтогоБИМ" xfId="1934" xr:uid="{00000000-0005-0000-0000-000001150000}"/>
    <cellStyle name="Контрольная ячейка" xfId="1935" builtinId="23" customBuiltin="1"/>
    <cellStyle name="Контрольная ячейка 10" xfId="1936" xr:uid="{00000000-0005-0000-0000-000003150000}"/>
    <cellStyle name="Контрольная ячейка 11" xfId="1937" xr:uid="{00000000-0005-0000-0000-000004150000}"/>
    <cellStyle name="Контрольная ячейка 12" xfId="1938" xr:uid="{00000000-0005-0000-0000-000005150000}"/>
    <cellStyle name="Контрольная ячейка 13" xfId="1939" xr:uid="{00000000-0005-0000-0000-000006150000}"/>
    <cellStyle name="Контрольная ячейка 14" xfId="1940" xr:uid="{00000000-0005-0000-0000-000007150000}"/>
    <cellStyle name="Контрольная ячейка 15" xfId="1941" xr:uid="{00000000-0005-0000-0000-000008150000}"/>
    <cellStyle name="Контрольная ячейка 16" xfId="1942" xr:uid="{00000000-0005-0000-0000-000009150000}"/>
    <cellStyle name="Контрольная ячейка 17" xfId="1943" xr:uid="{00000000-0005-0000-0000-00000A150000}"/>
    <cellStyle name="Контрольная ячейка 18" xfId="1944" xr:uid="{00000000-0005-0000-0000-00000B150000}"/>
    <cellStyle name="Контрольная ячейка 19" xfId="1945" xr:uid="{00000000-0005-0000-0000-00000C150000}"/>
    <cellStyle name="Контрольная ячейка 2" xfId="1946" xr:uid="{00000000-0005-0000-0000-00000D150000}"/>
    <cellStyle name="Контрольная ячейка 20" xfId="1947" xr:uid="{00000000-0005-0000-0000-00000E150000}"/>
    <cellStyle name="Контрольная ячейка 21" xfId="1948" xr:uid="{00000000-0005-0000-0000-00000F150000}"/>
    <cellStyle name="Контрольная ячейка 22" xfId="1949" xr:uid="{00000000-0005-0000-0000-000010150000}"/>
    <cellStyle name="Контрольная ячейка 23" xfId="1950" xr:uid="{00000000-0005-0000-0000-000011150000}"/>
    <cellStyle name="Контрольная ячейка 24" xfId="1951" xr:uid="{00000000-0005-0000-0000-000012150000}"/>
    <cellStyle name="Контрольная ячейка 25" xfId="1952" xr:uid="{00000000-0005-0000-0000-000013150000}"/>
    <cellStyle name="Контрольная ячейка 26" xfId="1953" xr:uid="{00000000-0005-0000-0000-000014150000}"/>
    <cellStyle name="Контрольная ячейка 27" xfId="1954" xr:uid="{00000000-0005-0000-0000-000015150000}"/>
    <cellStyle name="Контрольная ячейка 28" xfId="1955" xr:uid="{00000000-0005-0000-0000-000016150000}"/>
    <cellStyle name="Контрольная ячейка 29" xfId="1956" xr:uid="{00000000-0005-0000-0000-000017150000}"/>
    <cellStyle name="Контрольная ячейка 3" xfId="1957" xr:uid="{00000000-0005-0000-0000-000018150000}"/>
    <cellStyle name="Контрольная ячейка 30" xfId="1958" xr:uid="{00000000-0005-0000-0000-000019150000}"/>
    <cellStyle name="Контрольная ячейка 31" xfId="1959" xr:uid="{00000000-0005-0000-0000-00001A150000}"/>
    <cellStyle name="Контрольная ячейка 32" xfId="1960" xr:uid="{00000000-0005-0000-0000-00001B150000}"/>
    <cellStyle name="Контрольная ячейка 33" xfId="1961" xr:uid="{00000000-0005-0000-0000-00001C150000}"/>
    <cellStyle name="Контрольная ячейка 34" xfId="1962" xr:uid="{00000000-0005-0000-0000-00001D150000}"/>
    <cellStyle name="Контрольная ячейка 35" xfId="1963" xr:uid="{00000000-0005-0000-0000-00001E150000}"/>
    <cellStyle name="Контрольная ячейка 36" xfId="1964" xr:uid="{00000000-0005-0000-0000-00001F150000}"/>
    <cellStyle name="Контрольная ячейка 37" xfId="1965" xr:uid="{00000000-0005-0000-0000-000020150000}"/>
    <cellStyle name="Контрольная ячейка 38" xfId="1966" xr:uid="{00000000-0005-0000-0000-000021150000}"/>
    <cellStyle name="Контрольная ячейка 39" xfId="1967" xr:uid="{00000000-0005-0000-0000-000022150000}"/>
    <cellStyle name="Контрольная ячейка 4" xfId="1968" xr:uid="{00000000-0005-0000-0000-000023150000}"/>
    <cellStyle name="Контрольная ячейка 40" xfId="1969" xr:uid="{00000000-0005-0000-0000-000024150000}"/>
    <cellStyle name="Контрольная ячейка 41" xfId="1970" xr:uid="{00000000-0005-0000-0000-000025150000}"/>
    <cellStyle name="Контрольная ячейка 42" xfId="1971" xr:uid="{00000000-0005-0000-0000-000026150000}"/>
    <cellStyle name="Контрольная ячейка 43" xfId="1972" xr:uid="{00000000-0005-0000-0000-000027150000}"/>
    <cellStyle name="Контрольная ячейка 5" xfId="1973" xr:uid="{00000000-0005-0000-0000-000028150000}"/>
    <cellStyle name="Контрольная ячейка 6" xfId="1974" xr:uid="{00000000-0005-0000-0000-000029150000}"/>
    <cellStyle name="Контрольная ячейка 7" xfId="1975" xr:uid="{00000000-0005-0000-0000-00002A150000}"/>
    <cellStyle name="Контрольная ячейка 8" xfId="1976" xr:uid="{00000000-0005-0000-0000-00002B150000}"/>
    <cellStyle name="Контрольная ячейка 9" xfId="1977" xr:uid="{00000000-0005-0000-0000-00002C150000}"/>
    <cellStyle name="Название" xfId="1978" builtinId="15" customBuiltin="1"/>
    <cellStyle name="Название 10" xfId="1979" xr:uid="{00000000-0005-0000-0000-00002E150000}"/>
    <cellStyle name="Название 11" xfId="1980" xr:uid="{00000000-0005-0000-0000-00002F150000}"/>
    <cellStyle name="Название 12" xfId="1981" xr:uid="{00000000-0005-0000-0000-000030150000}"/>
    <cellStyle name="Название 13" xfId="1982" xr:uid="{00000000-0005-0000-0000-000031150000}"/>
    <cellStyle name="Название 14" xfId="1983" xr:uid="{00000000-0005-0000-0000-000032150000}"/>
    <cellStyle name="Название 15" xfId="1984" xr:uid="{00000000-0005-0000-0000-000033150000}"/>
    <cellStyle name="Название 16" xfId="1985" xr:uid="{00000000-0005-0000-0000-000034150000}"/>
    <cellStyle name="Название 17" xfId="1986" xr:uid="{00000000-0005-0000-0000-000035150000}"/>
    <cellStyle name="Название 18" xfId="1987" xr:uid="{00000000-0005-0000-0000-000036150000}"/>
    <cellStyle name="Название 19" xfId="1988" xr:uid="{00000000-0005-0000-0000-000037150000}"/>
    <cellStyle name="Название 2" xfId="1989" xr:uid="{00000000-0005-0000-0000-000038150000}"/>
    <cellStyle name="Название 20" xfId="1990" xr:uid="{00000000-0005-0000-0000-000039150000}"/>
    <cellStyle name="Название 21" xfId="1991" xr:uid="{00000000-0005-0000-0000-00003A150000}"/>
    <cellStyle name="Название 22" xfId="1992" xr:uid="{00000000-0005-0000-0000-00003B150000}"/>
    <cellStyle name="Название 23" xfId="1993" xr:uid="{00000000-0005-0000-0000-00003C150000}"/>
    <cellStyle name="Название 24" xfId="1994" xr:uid="{00000000-0005-0000-0000-00003D150000}"/>
    <cellStyle name="Название 25" xfId="1995" xr:uid="{00000000-0005-0000-0000-00003E150000}"/>
    <cellStyle name="Название 26" xfId="1996" xr:uid="{00000000-0005-0000-0000-00003F150000}"/>
    <cellStyle name="Название 27" xfId="1997" xr:uid="{00000000-0005-0000-0000-000040150000}"/>
    <cellStyle name="Название 28" xfId="1998" xr:uid="{00000000-0005-0000-0000-000041150000}"/>
    <cellStyle name="Название 29" xfId="1999" xr:uid="{00000000-0005-0000-0000-000042150000}"/>
    <cellStyle name="Название 3" xfId="2000" xr:uid="{00000000-0005-0000-0000-000043150000}"/>
    <cellStyle name="Название 30" xfId="2001" xr:uid="{00000000-0005-0000-0000-000044150000}"/>
    <cellStyle name="Название 31" xfId="2002" xr:uid="{00000000-0005-0000-0000-000045150000}"/>
    <cellStyle name="Название 32" xfId="2003" xr:uid="{00000000-0005-0000-0000-000046150000}"/>
    <cellStyle name="Название 33" xfId="2004" xr:uid="{00000000-0005-0000-0000-000047150000}"/>
    <cellStyle name="Название 34" xfId="2005" xr:uid="{00000000-0005-0000-0000-000048150000}"/>
    <cellStyle name="Название 35" xfId="2006" xr:uid="{00000000-0005-0000-0000-000049150000}"/>
    <cellStyle name="Название 36" xfId="2007" xr:uid="{00000000-0005-0000-0000-00004A150000}"/>
    <cellStyle name="Название 37" xfId="2008" xr:uid="{00000000-0005-0000-0000-00004B150000}"/>
    <cellStyle name="Название 38" xfId="2009" xr:uid="{00000000-0005-0000-0000-00004C150000}"/>
    <cellStyle name="Название 39" xfId="2010" xr:uid="{00000000-0005-0000-0000-00004D150000}"/>
    <cellStyle name="Название 4" xfId="2011" xr:uid="{00000000-0005-0000-0000-00004E150000}"/>
    <cellStyle name="Название 40" xfId="2012" xr:uid="{00000000-0005-0000-0000-00004F150000}"/>
    <cellStyle name="Название 41" xfId="2013" xr:uid="{00000000-0005-0000-0000-000050150000}"/>
    <cellStyle name="Название 42" xfId="2014" xr:uid="{00000000-0005-0000-0000-000051150000}"/>
    <cellStyle name="Название 43" xfId="2015" xr:uid="{00000000-0005-0000-0000-000052150000}"/>
    <cellStyle name="Название 44" xfId="2016" xr:uid="{00000000-0005-0000-0000-000053150000}"/>
    <cellStyle name="Название 45" xfId="2439" xr:uid="{00000000-0005-0000-0000-000054150000}"/>
    <cellStyle name="Название 5" xfId="2017" xr:uid="{00000000-0005-0000-0000-000055150000}"/>
    <cellStyle name="Название 6" xfId="2018" xr:uid="{00000000-0005-0000-0000-000056150000}"/>
    <cellStyle name="Название 7" xfId="2019" xr:uid="{00000000-0005-0000-0000-000057150000}"/>
    <cellStyle name="Название 8" xfId="2020" xr:uid="{00000000-0005-0000-0000-000058150000}"/>
    <cellStyle name="Название 9" xfId="2021" xr:uid="{00000000-0005-0000-0000-000059150000}"/>
    <cellStyle name="Нейтральный" xfId="2022" builtinId="28" customBuiltin="1"/>
    <cellStyle name="Нейтральный 10" xfId="2023" xr:uid="{00000000-0005-0000-0000-00005B150000}"/>
    <cellStyle name="Нейтральный 11" xfId="2024" xr:uid="{00000000-0005-0000-0000-00005C150000}"/>
    <cellStyle name="Нейтральный 12" xfId="2025" xr:uid="{00000000-0005-0000-0000-00005D150000}"/>
    <cellStyle name="Нейтральный 13" xfId="2026" xr:uid="{00000000-0005-0000-0000-00005E150000}"/>
    <cellStyle name="Нейтральный 14" xfId="2027" xr:uid="{00000000-0005-0000-0000-00005F150000}"/>
    <cellStyle name="Нейтральный 15" xfId="2028" xr:uid="{00000000-0005-0000-0000-000060150000}"/>
    <cellStyle name="Нейтральный 16" xfId="2029" xr:uid="{00000000-0005-0000-0000-000061150000}"/>
    <cellStyle name="Нейтральный 17" xfId="2030" xr:uid="{00000000-0005-0000-0000-000062150000}"/>
    <cellStyle name="Нейтральный 18" xfId="2031" xr:uid="{00000000-0005-0000-0000-000063150000}"/>
    <cellStyle name="Нейтральный 19" xfId="2032" xr:uid="{00000000-0005-0000-0000-000064150000}"/>
    <cellStyle name="Нейтральный 2" xfId="2033" xr:uid="{00000000-0005-0000-0000-000065150000}"/>
    <cellStyle name="Нейтральный 20" xfId="2034" xr:uid="{00000000-0005-0000-0000-000066150000}"/>
    <cellStyle name="Нейтральный 21" xfId="2035" xr:uid="{00000000-0005-0000-0000-000067150000}"/>
    <cellStyle name="Нейтральный 22" xfId="2036" xr:uid="{00000000-0005-0000-0000-000068150000}"/>
    <cellStyle name="Нейтральный 23" xfId="2037" xr:uid="{00000000-0005-0000-0000-000069150000}"/>
    <cellStyle name="Нейтральный 24" xfId="2038" xr:uid="{00000000-0005-0000-0000-00006A150000}"/>
    <cellStyle name="Нейтральный 25" xfId="2039" xr:uid="{00000000-0005-0000-0000-00006B150000}"/>
    <cellStyle name="Нейтральный 26" xfId="2040" xr:uid="{00000000-0005-0000-0000-00006C150000}"/>
    <cellStyle name="Нейтральный 27" xfId="2041" xr:uid="{00000000-0005-0000-0000-00006D150000}"/>
    <cellStyle name="Нейтральный 28" xfId="2042" xr:uid="{00000000-0005-0000-0000-00006E150000}"/>
    <cellStyle name="Нейтральный 29" xfId="2043" xr:uid="{00000000-0005-0000-0000-00006F150000}"/>
    <cellStyle name="Нейтральный 3" xfId="2044" xr:uid="{00000000-0005-0000-0000-000070150000}"/>
    <cellStyle name="Нейтральный 30" xfId="2045" xr:uid="{00000000-0005-0000-0000-000071150000}"/>
    <cellStyle name="Нейтральный 31" xfId="2046" xr:uid="{00000000-0005-0000-0000-000072150000}"/>
    <cellStyle name="Нейтральный 32" xfId="2047" xr:uid="{00000000-0005-0000-0000-000073150000}"/>
    <cellStyle name="Нейтральный 33" xfId="2048" xr:uid="{00000000-0005-0000-0000-000074150000}"/>
    <cellStyle name="Нейтральный 34" xfId="2049" xr:uid="{00000000-0005-0000-0000-000075150000}"/>
    <cellStyle name="Нейтральный 35" xfId="2050" xr:uid="{00000000-0005-0000-0000-000076150000}"/>
    <cellStyle name="Нейтральный 36" xfId="2051" xr:uid="{00000000-0005-0000-0000-000077150000}"/>
    <cellStyle name="Нейтральный 37" xfId="2052" xr:uid="{00000000-0005-0000-0000-000078150000}"/>
    <cellStyle name="Нейтральный 38" xfId="2053" xr:uid="{00000000-0005-0000-0000-000079150000}"/>
    <cellStyle name="Нейтральный 39" xfId="2054" xr:uid="{00000000-0005-0000-0000-00007A150000}"/>
    <cellStyle name="Нейтральный 4" xfId="2055" xr:uid="{00000000-0005-0000-0000-00007B150000}"/>
    <cellStyle name="Нейтральный 40" xfId="2056" xr:uid="{00000000-0005-0000-0000-00007C150000}"/>
    <cellStyle name="Нейтральный 41" xfId="2057" xr:uid="{00000000-0005-0000-0000-00007D150000}"/>
    <cellStyle name="Нейтральный 42" xfId="2058" xr:uid="{00000000-0005-0000-0000-00007E150000}"/>
    <cellStyle name="Нейтральный 43" xfId="2059" xr:uid="{00000000-0005-0000-0000-00007F150000}"/>
    <cellStyle name="Нейтральный 5" xfId="2060" xr:uid="{00000000-0005-0000-0000-000080150000}"/>
    <cellStyle name="Нейтральный 6" xfId="2061" xr:uid="{00000000-0005-0000-0000-000081150000}"/>
    <cellStyle name="Нейтральный 7" xfId="2062" xr:uid="{00000000-0005-0000-0000-000082150000}"/>
    <cellStyle name="Нейтральный 8" xfId="2063" xr:uid="{00000000-0005-0000-0000-000083150000}"/>
    <cellStyle name="Нейтральный 9" xfId="2064" xr:uid="{00000000-0005-0000-0000-000084150000}"/>
    <cellStyle name="Обычный" xfId="0" builtinId="0"/>
    <cellStyle name="Обычный 10" xfId="2065" xr:uid="{00000000-0005-0000-0000-000086150000}"/>
    <cellStyle name="Обычный 11" xfId="2066" xr:uid="{00000000-0005-0000-0000-000087150000}"/>
    <cellStyle name="Обычный 12" xfId="2067" xr:uid="{00000000-0005-0000-0000-000088150000}"/>
    <cellStyle name="Обычный 13" xfId="2068" xr:uid="{00000000-0005-0000-0000-000089150000}"/>
    <cellStyle name="Обычный 14" xfId="2069" xr:uid="{00000000-0005-0000-0000-00008A150000}"/>
    <cellStyle name="Обычный 15" xfId="2070" xr:uid="{00000000-0005-0000-0000-00008B150000}"/>
    <cellStyle name="Обычный 16" xfId="2071" xr:uid="{00000000-0005-0000-0000-00008C150000}"/>
    <cellStyle name="Обычный 17" xfId="2072" xr:uid="{00000000-0005-0000-0000-00008D150000}"/>
    <cellStyle name="Обычный 18" xfId="2073" xr:uid="{00000000-0005-0000-0000-00008E150000}"/>
    <cellStyle name="Обычный 19" xfId="2074" xr:uid="{00000000-0005-0000-0000-00008F150000}"/>
    <cellStyle name="Обычный 2" xfId="2075" xr:uid="{00000000-0005-0000-0000-000090150000}"/>
    <cellStyle name="Обычный 2 2" xfId="2076" xr:uid="{00000000-0005-0000-0000-000091150000}"/>
    <cellStyle name="Обычный 2 2 2" xfId="2077" xr:uid="{00000000-0005-0000-0000-000092150000}"/>
    <cellStyle name="Обычный 2 2 3" xfId="2078" xr:uid="{00000000-0005-0000-0000-000093150000}"/>
    <cellStyle name="Обычный 2 2_17.2" xfId="2079" xr:uid="{00000000-0005-0000-0000-000094150000}"/>
    <cellStyle name="Обычный 2_17.1 перечень МКД" xfId="2080" xr:uid="{00000000-0005-0000-0000-000095150000}"/>
    <cellStyle name="Обычный 20" xfId="2081" xr:uid="{00000000-0005-0000-0000-000096150000}"/>
    <cellStyle name="Обычный 21" xfId="2082" xr:uid="{00000000-0005-0000-0000-000097150000}"/>
    <cellStyle name="Обычный 22" xfId="2083" xr:uid="{00000000-0005-0000-0000-000098150000}"/>
    <cellStyle name="Обычный 23" xfId="2084" xr:uid="{00000000-0005-0000-0000-000099150000}"/>
    <cellStyle name="Обычный 24" xfId="2085" xr:uid="{00000000-0005-0000-0000-00009A150000}"/>
    <cellStyle name="Обычный 25" xfId="2086" xr:uid="{00000000-0005-0000-0000-00009B150000}"/>
    <cellStyle name="Обычный 26" xfId="2087" xr:uid="{00000000-0005-0000-0000-00009C150000}"/>
    <cellStyle name="Обычный 27" xfId="2088" xr:uid="{00000000-0005-0000-0000-00009D150000}"/>
    <cellStyle name="Обычный 28" xfId="2089" xr:uid="{00000000-0005-0000-0000-00009E150000}"/>
    <cellStyle name="Обычный 29" xfId="2090" xr:uid="{00000000-0005-0000-0000-00009F150000}"/>
    <cellStyle name="Обычный 3" xfId="2091" xr:uid="{00000000-0005-0000-0000-0000A0150000}"/>
    <cellStyle name="Обычный 3 2" xfId="2092" xr:uid="{00000000-0005-0000-0000-0000A1150000}"/>
    <cellStyle name="Обычный 3 2 2" xfId="2093" xr:uid="{00000000-0005-0000-0000-0000A2150000}"/>
    <cellStyle name="Обычный 3 2_Стоимость" xfId="2094" xr:uid="{00000000-0005-0000-0000-0000A3150000}"/>
    <cellStyle name="Обычный 3 3" xfId="2095" xr:uid="{00000000-0005-0000-0000-0000A4150000}"/>
    <cellStyle name="Обычный 3 3 2" xfId="2096" xr:uid="{00000000-0005-0000-0000-0000A5150000}"/>
    <cellStyle name="Обычный 3 3_Стоимость" xfId="2097" xr:uid="{00000000-0005-0000-0000-0000A6150000}"/>
    <cellStyle name="Обычный 3 4" xfId="2098" xr:uid="{00000000-0005-0000-0000-0000A7150000}"/>
    <cellStyle name="Обычный 3 5" xfId="2099" xr:uid="{00000000-0005-0000-0000-0000A8150000}"/>
    <cellStyle name="Обычный 3 6" xfId="2100" xr:uid="{00000000-0005-0000-0000-0000A9150000}"/>
    <cellStyle name="Обычный 3_17.2" xfId="2101" xr:uid="{00000000-0005-0000-0000-0000AA150000}"/>
    <cellStyle name="Обычный 30" xfId="2102" xr:uid="{00000000-0005-0000-0000-0000AB150000}"/>
    <cellStyle name="Обычный 31" xfId="2103" xr:uid="{00000000-0005-0000-0000-0000AC150000}"/>
    <cellStyle name="Обычный 32" xfId="2104" xr:uid="{00000000-0005-0000-0000-0000AD150000}"/>
    <cellStyle name="Обычный 33" xfId="2105" xr:uid="{00000000-0005-0000-0000-0000AE150000}"/>
    <cellStyle name="Обычный 34" xfId="2106" xr:uid="{00000000-0005-0000-0000-0000AF150000}"/>
    <cellStyle name="Обычный 35" xfId="2107" xr:uid="{00000000-0005-0000-0000-0000B0150000}"/>
    <cellStyle name="Обычный 36" xfId="2108" xr:uid="{00000000-0005-0000-0000-0000B1150000}"/>
    <cellStyle name="Обычный 37" xfId="2109" xr:uid="{00000000-0005-0000-0000-0000B2150000}"/>
    <cellStyle name="Обычный 38" xfId="2110" xr:uid="{00000000-0005-0000-0000-0000B3150000}"/>
    <cellStyle name="Обычный 39" xfId="2111" xr:uid="{00000000-0005-0000-0000-0000B4150000}"/>
    <cellStyle name="Обычный 4" xfId="2112" xr:uid="{00000000-0005-0000-0000-0000B5150000}"/>
    <cellStyle name="Обычный 4 2" xfId="2113" xr:uid="{00000000-0005-0000-0000-0000B6150000}"/>
    <cellStyle name="Обычный 4 2 2" xfId="2114" xr:uid="{00000000-0005-0000-0000-0000B7150000}"/>
    <cellStyle name="Обычный 4 2_Стоимость" xfId="2115" xr:uid="{00000000-0005-0000-0000-0000B8150000}"/>
    <cellStyle name="Обычный 4 3" xfId="2116" xr:uid="{00000000-0005-0000-0000-0000B9150000}"/>
    <cellStyle name="Обычный 4 3 2" xfId="2117" xr:uid="{00000000-0005-0000-0000-0000BA150000}"/>
    <cellStyle name="Обычный 4 3_Стоимость" xfId="2118" xr:uid="{00000000-0005-0000-0000-0000BB150000}"/>
    <cellStyle name="Обычный 4 4" xfId="2119" xr:uid="{00000000-0005-0000-0000-0000BC150000}"/>
    <cellStyle name="Обычный 4 5" xfId="2120" xr:uid="{00000000-0005-0000-0000-0000BD150000}"/>
    <cellStyle name="Обычный 4 6" xfId="2121" xr:uid="{00000000-0005-0000-0000-0000BE150000}"/>
    <cellStyle name="Обычный 4 7" xfId="2122" xr:uid="{00000000-0005-0000-0000-0000BF150000}"/>
    <cellStyle name="Обычный 4_Стоимость" xfId="2123" xr:uid="{00000000-0005-0000-0000-0000C0150000}"/>
    <cellStyle name="Обычный 40" xfId="2124" xr:uid="{00000000-0005-0000-0000-0000C1150000}"/>
    <cellStyle name="Обычный 41" xfId="2125" xr:uid="{00000000-0005-0000-0000-0000C2150000}"/>
    <cellStyle name="Обычный 42" xfId="2126" xr:uid="{00000000-0005-0000-0000-0000C3150000}"/>
    <cellStyle name="Обычный 43" xfId="2127" xr:uid="{00000000-0005-0000-0000-0000C4150000}"/>
    <cellStyle name="Обычный 44" xfId="2128" xr:uid="{00000000-0005-0000-0000-0000C5150000}"/>
    <cellStyle name="Обычный 45" xfId="2129" xr:uid="{00000000-0005-0000-0000-0000C6150000}"/>
    <cellStyle name="Обычный 46" xfId="2130" xr:uid="{00000000-0005-0000-0000-0000C7150000}"/>
    <cellStyle name="Обычный 47" xfId="2131" xr:uid="{00000000-0005-0000-0000-0000C8150000}"/>
    <cellStyle name="Обычный 48" xfId="2132" xr:uid="{00000000-0005-0000-0000-0000C9150000}"/>
    <cellStyle name="Обычный 49" xfId="2133" xr:uid="{00000000-0005-0000-0000-0000CA150000}"/>
    <cellStyle name="Обычный 5" xfId="2134" xr:uid="{00000000-0005-0000-0000-0000CB150000}"/>
    <cellStyle name="Обычный 50" xfId="2135" xr:uid="{00000000-0005-0000-0000-0000CC150000}"/>
    <cellStyle name="Обычный 51" xfId="2136" xr:uid="{00000000-0005-0000-0000-0000CD150000}"/>
    <cellStyle name="Обычный 52" xfId="2137" xr:uid="{00000000-0005-0000-0000-0000CE150000}"/>
    <cellStyle name="Обычный 53" xfId="2138" xr:uid="{00000000-0005-0000-0000-0000CF150000}"/>
    <cellStyle name="Обычный 54" xfId="2139" xr:uid="{00000000-0005-0000-0000-0000D0150000}"/>
    <cellStyle name="Обычный 55" xfId="2140" xr:uid="{00000000-0005-0000-0000-0000D1150000}"/>
    <cellStyle name="Обычный 6" xfId="2141" xr:uid="{00000000-0005-0000-0000-0000D2150000}"/>
    <cellStyle name="Обычный 6 2" xfId="2142" xr:uid="{00000000-0005-0000-0000-0000D3150000}"/>
    <cellStyle name="Обычный 6 2 2" xfId="2143" xr:uid="{00000000-0005-0000-0000-0000D4150000}"/>
    <cellStyle name="Обычный 6 2_Стоимость" xfId="2144" xr:uid="{00000000-0005-0000-0000-0000D5150000}"/>
    <cellStyle name="Обычный 6 3" xfId="2145" xr:uid="{00000000-0005-0000-0000-0000D6150000}"/>
    <cellStyle name="Обычный 6 3 2" xfId="2146" xr:uid="{00000000-0005-0000-0000-0000D7150000}"/>
    <cellStyle name="Обычный 6 3_Стоимость" xfId="2147" xr:uid="{00000000-0005-0000-0000-0000D8150000}"/>
    <cellStyle name="Обычный 6 4" xfId="2148" xr:uid="{00000000-0005-0000-0000-0000D9150000}"/>
    <cellStyle name="Обычный 6 5" xfId="2149" xr:uid="{00000000-0005-0000-0000-0000DA150000}"/>
    <cellStyle name="Обычный 6 6" xfId="2150" xr:uid="{00000000-0005-0000-0000-0000DB150000}"/>
    <cellStyle name="Обычный 6_Стоимость" xfId="2151" xr:uid="{00000000-0005-0000-0000-0000DC150000}"/>
    <cellStyle name="Обычный 7" xfId="2152" xr:uid="{00000000-0005-0000-0000-0000DD150000}"/>
    <cellStyle name="Обычный 7 2" xfId="2153" xr:uid="{00000000-0005-0000-0000-0000DE150000}"/>
    <cellStyle name="Обычный 7 2 2" xfId="2154" xr:uid="{00000000-0005-0000-0000-0000DF150000}"/>
    <cellStyle name="Обычный 7 2_Стоимость" xfId="2155" xr:uid="{00000000-0005-0000-0000-0000E0150000}"/>
    <cellStyle name="Обычный 7 3" xfId="2156" xr:uid="{00000000-0005-0000-0000-0000E1150000}"/>
    <cellStyle name="Обычный 7 3 2" xfId="2157" xr:uid="{00000000-0005-0000-0000-0000E2150000}"/>
    <cellStyle name="Обычный 7 3_Стоимость" xfId="2158" xr:uid="{00000000-0005-0000-0000-0000E3150000}"/>
    <cellStyle name="Обычный 7 4" xfId="2159" xr:uid="{00000000-0005-0000-0000-0000E4150000}"/>
    <cellStyle name="Обычный 7 5" xfId="2160" xr:uid="{00000000-0005-0000-0000-0000E5150000}"/>
    <cellStyle name="Обычный 7_Стоимость" xfId="2161" xr:uid="{00000000-0005-0000-0000-0000E6150000}"/>
    <cellStyle name="Обычный 8" xfId="2162" xr:uid="{00000000-0005-0000-0000-0000E7150000}"/>
    <cellStyle name="Обычный 8 2" xfId="2163" xr:uid="{00000000-0005-0000-0000-0000E8150000}"/>
    <cellStyle name="Обычный 8_Приложение 1" xfId="2164" xr:uid="{00000000-0005-0000-0000-0000E9150000}"/>
    <cellStyle name="Обычный 8_Приложение 1 2" xfId="2441" xr:uid="{00000000-0005-0000-0000-0000EA150000}"/>
    <cellStyle name="Обычный 8_Приложение 1_Приложение 1" xfId="2165" xr:uid="{00000000-0005-0000-0000-0000EB150000}"/>
    <cellStyle name="Обычный 9" xfId="2166" xr:uid="{00000000-0005-0000-0000-0000ED150000}"/>
    <cellStyle name="Обычный_17.2 виды ремонта" xfId="2167" xr:uid="{00000000-0005-0000-0000-0000EE150000}"/>
    <cellStyle name="Обычный_Лист2" xfId="2168" xr:uid="{00000000-0005-0000-0000-0000EF150000}"/>
    <cellStyle name="Обычный_Приложение 1" xfId="2169" xr:uid="{00000000-0005-0000-0000-0000F0150000}"/>
    <cellStyle name="Обычный_Приложение 1_1" xfId="2170" xr:uid="{00000000-0005-0000-0000-0000F1150000}"/>
    <cellStyle name="Обычный_Приложение 1_2" xfId="2171" xr:uid="{00000000-0005-0000-0000-0000F2150000}"/>
    <cellStyle name="Плохой" xfId="2172" builtinId="27" customBuiltin="1"/>
    <cellStyle name="Плохой 10" xfId="2173" xr:uid="{00000000-0005-0000-0000-0000F6150000}"/>
    <cellStyle name="Плохой 11" xfId="2174" xr:uid="{00000000-0005-0000-0000-0000F7150000}"/>
    <cellStyle name="Плохой 12" xfId="2175" xr:uid="{00000000-0005-0000-0000-0000F8150000}"/>
    <cellStyle name="Плохой 13" xfId="2176" xr:uid="{00000000-0005-0000-0000-0000F9150000}"/>
    <cellStyle name="Плохой 14" xfId="2177" xr:uid="{00000000-0005-0000-0000-0000FA150000}"/>
    <cellStyle name="Плохой 15" xfId="2178" xr:uid="{00000000-0005-0000-0000-0000FB150000}"/>
    <cellStyle name="Плохой 16" xfId="2179" xr:uid="{00000000-0005-0000-0000-0000FC150000}"/>
    <cellStyle name="Плохой 17" xfId="2180" xr:uid="{00000000-0005-0000-0000-0000FD150000}"/>
    <cellStyle name="Плохой 18" xfId="2181" xr:uid="{00000000-0005-0000-0000-0000FE150000}"/>
    <cellStyle name="Плохой 19" xfId="2182" xr:uid="{00000000-0005-0000-0000-0000FF150000}"/>
    <cellStyle name="Плохой 2" xfId="2183" xr:uid="{00000000-0005-0000-0000-000000160000}"/>
    <cellStyle name="Плохой 20" xfId="2184" xr:uid="{00000000-0005-0000-0000-000001160000}"/>
    <cellStyle name="Плохой 21" xfId="2185" xr:uid="{00000000-0005-0000-0000-000002160000}"/>
    <cellStyle name="Плохой 22" xfId="2186" xr:uid="{00000000-0005-0000-0000-000003160000}"/>
    <cellStyle name="Плохой 23" xfId="2187" xr:uid="{00000000-0005-0000-0000-000004160000}"/>
    <cellStyle name="Плохой 24" xfId="2188" xr:uid="{00000000-0005-0000-0000-000005160000}"/>
    <cellStyle name="Плохой 25" xfId="2189" xr:uid="{00000000-0005-0000-0000-000006160000}"/>
    <cellStyle name="Плохой 26" xfId="2190" xr:uid="{00000000-0005-0000-0000-000007160000}"/>
    <cellStyle name="Плохой 27" xfId="2191" xr:uid="{00000000-0005-0000-0000-000008160000}"/>
    <cellStyle name="Плохой 28" xfId="2192" xr:uid="{00000000-0005-0000-0000-000009160000}"/>
    <cellStyle name="Плохой 29" xfId="2193" xr:uid="{00000000-0005-0000-0000-00000A160000}"/>
    <cellStyle name="Плохой 3" xfId="2194" xr:uid="{00000000-0005-0000-0000-00000B160000}"/>
    <cellStyle name="Плохой 30" xfId="2195" xr:uid="{00000000-0005-0000-0000-00000C160000}"/>
    <cellStyle name="Плохой 31" xfId="2196" xr:uid="{00000000-0005-0000-0000-00000D160000}"/>
    <cellStyle name="Плохой 32" xfId="2197" xr:uid="{00000000-0005-0000-0000-00000E160000}"/>
    <cellStyle name="Плохой 33" xfId="2198" xr:uid="{00000000-0005-0000-0000-00000F160000}"/>
    <cellStyle name="Плохой 34" xfId="2199" xr:uid="{00000000-0005-0000-0000-000010160000}"/>
    <cellStyle name="Плохой 35" xfId="2200" xr:uid="{00000000-0005-0000-0000-000011160000}"/>
    <cellStyle name="Плохой 36" xfId="2201" xr:uid="{00000000-0005-0000-0000-000012160000}"/>
    <cellStyle name="Плохой 37" xfId="2202" xr:uid="{00000000-0005-0000-0000-000013160000}"/>
    <cellStyle name="Плохой 38" xfId="2203" xr:uid="{00000000-0005-0000-0000-000014160000}"/>
    <cellStyle name="Плохой 39" xfId="2204" xr:uid="{00000000-0005-0000-0000-000015160000}"/>
    <cellStyle name="Плохой 4" xfId="2205" xr:uid="{00000000-0005-0000-0000-000016160000}"/>
    <cellStyle name="Плохой 40" xfId="2206" xr:uid="{00000000-0005-0000-0000-000017160000}"/>
    <cellStyle name="Плохой 41" xfId="2207" xr:uid="{00000000-0005-0000-0000-000018160000}"/>
    <cellStyle name="Плохой 42" xfId="2208" xr:uid="{00000000-0005-0000-0000-000019160000}"/>
    <cellStyle name="Плохой 43" xfId="2209" xr:uid="{00000000-0005-0000-0000-00001A160000}"/>
    <cellStyle name="Плохой 5" xfId="2210" xr:uid="{00000000-0005-0000-0000-00001B160000}"/>
    <cellStyle name="Плохой 6" xfId="2211" xr:uid="{00000000-0005-0000-0000-00001C160000}"/>
    <cellStyle name="Плохой 7" xfId="2212" xr:uid="{00000000-0005-0000-0000-00001D160000}"/>
    <cellStyle name="Плохой 8" xfId="2213" xr:uid="{00000000-0005-0000-0000-00001E160000}"/>
    <cellStyle name="Плохой 9" xfId="2214" xr:uid="{00000000-0005-0000-0000-00001F160000}"/>
    <cellStyle name="Пояснение" xfId="2215" builtinId="53" customBuiltin="1"/>
    <cellStyle name="Пояснение 10" xfId="2216" xr:uid="{00000000-0005-0000-0000-000021160000}"/>
    <cellStyle name="Пояснение 11" xfId="2217" xr:uid="{00000000-0005-0000-0000-000022160000}"/>
    <cellStyle name="Пояснение 12" xfId="2218" xr:uid="{00000000-0005-0000-0000-000023160000}"/>
    <cellStyle name="Пояснение 13" xfId="2219" xr:uid="{00000000-0005-0000-0000-000024160000}"/>
    <cellStyle name="Пояснение 14" xfId="2220" xr:uid="{00000000-0005-0000-0000-000025160000}"/>
    <cellStyle name="Пояснение 15" xfId="2221" xr:uid="{00000000-0005-0000-0000-000026160000}"/>
    <cellStyle name="Пояснение 16" xfId="2222" xr:uid="{00000000-0005-0000-0000-000027160000}"/>
    <cellStyle name="Пояснение 17" xfId="2223" xr:uid="{00000000-0005-0000-0000-000028160000}"/>
    <cellStyle name="Пояснение 18" xfId="2224" xr:uid="{00000000-0005-0000-0000-000029160000}"/>
    <cellStyle name="Пояснение 19" xfId="2225" xr:uid="{00000000-0005-0000-0000-00002A160000}"/>
    <cellStyle name="Пояснение 2" xfId="2226" xr:uid="{00000000-0005-0000-0000-00002B160000}"/>
    <cellStyle name="Пояснение 20" xfId="2227" xr:uid="{00000000-0005-0000-0000-00002C160000}"/>
    <cellStyle name="Пояснение 21" xfId="2228" xr:uid="{00000000-0005-0000-0000-00002D160000}"/>
    <cellStyle name="Пояснение 22" xfId="2229" xr:uid="{00000000-0005-0000-0000-00002E160000}"/>
    <cellStyle name="Пояснение 23" xfId="2230" xr:uid="{00000000-0005-0000-0000-00002F160000}"/>
    <cellStyle name="Пояснение 24" xfId="2231" xr:uid="{00000000-0005-0000-0000-000030160000}"/>
    <cellStyle name="Пояснение 25" xfId="2232" xr:uid="{00000000-0005-0000-0000-000031160000}"/>
    <cellStyle name="Пояснение 26" xfId="2233" xr:uid="{00000000-0005-0000-0000-000032160000}"/>
    <cellStyle name="Пояснение 27" xfId="2234" xr:uid="{00000000-0005-0000-0000-000033160000}"/>
    <cellStyle name="Пояснение 28" xfId="2235" xr:uid="{00000000-0005-0000-0000-000034160000}"/>
    <cellStyle name="Пояснение 29" xfId="2236" xr:uid="{00000000-0005-0000-0000-000035160000}"/>
    <cellStyle name="Пояснение 3" xfId="2237" xr:uid="{00000000-0005-0000-0000-000036160000}"/>
    <cellStyle name="Пояснение 30" xfId="2238" xr:uid="{00000000-0005-0000-0000-000037160000}"/>
    <cellStyle name="Пояснение 31" xfId="2239" xr:uid="{00000000-0005-0000-0000-000038160000}"/>
    <cellStyle name="Пояснение 32" xfId="2240" xr:uid="{00000000-0005-0000-0000-000039160000}"/>
    <cellStyle name="Пояснение 33" xfId="2241" xr:uid="{00000000-0005-0000-0000-00003A160000}"/>
    <cellStyle name="Пояснение 34" xfId="2242" xr:uid="{00000000-0005-0000-0000-00003B160000}"/>
    <cellStyle name="Пояснение 35" xfId="2243" xr:uid="{00000000-0005-0000-0000-00003C160000}"/>
    <cellStyle name="Пояснение 36" xfId="2244" xr:uid="{00000000-0005-0000-0000-00003D160000}"/>
    <cellStyle name="Пояснение 37" xfId="2245" xr:uid="{00000000-0005-0000-0000-00003E160000}"/>
    <cellStyle name="Пояснение 38" xfId="2246" xr:uid="{00000000-0005-0000-0000-00003F160000}"/>
    <cellStyle name="Пояснение 39" xfId="2247" xr:uid="{00000000-0005-0000-0000-000040160000}"/>
    <cellStyle name="Пояснение 4" xfId="2248" xr:uid="{00000000-0005-0000-0000-000041160000}"/>
    <cellStyle name="Пояснение 40" xfId="2249" xr:uid="{00000000-0005-0000-0000-000042160000}"/>
    <cellStyle name="Пояснение 41" xfId="2250" xr:uid="{00000000-0005-0000-0000-000043160000}"/>
    <cellStyle name="Пояснение 42" xfId="2251" xr:uid="{00000000-0005-0000-0000-000044160000}"/>
    <cellStyle name="Пояснение 43" xfId="2252" xr:uid="{00000000-0005-0000-0000-000045160000}"/>
    <cellStyle name="Пояснение 5" xfId="2253" xr:uid="{00000000-0005-0000-0000-000046160000}"/>
    <cellStyle name="Пояснение 6" xfId="2254" xr:uid="{00000000-0005-0000-0000-000047160000}"/>
    <cellStyle name="Пояснение 7" xfId="2255" xr:uid="{00000000-0005-0000-0000-000048160000}"/>
    <cellStyle name="Пояснение 8" xfId="2256" xr:uid="{00000000-0005-0000-0000-000049160000}"/>
    <cellStyle name="Пояснение 9" xfId="2257" xr:uid="{00000000-0005-0000-0000-00004A160000}"/>
    <cellStyle name="Примечание" xfId="2258" builtinId="10" customBuiltin="1"/>
    <cellStyle name="Примечание 10" xfId="2259" xr:uid="{00000000-0005-0000-0000-00004C160000}"/>
    <cellStyle name="Примечание 10 2" xfId="2934" xr:uid="{00000000-0005-0000-0000-00004D160000}"/>
    <cellStyle name="Примечание 11" xfId="2260" xr:uid="{00000000-0005-0000-0000-00004E160000}"/>
    <cellStyle name="Примечание 11 2" xfId="2935" xr:uid="{00000000-0005-0000-0000-00004F160000}"/>
    <cellStyle name="Примечание 12" xfId="2261" xr:uid="{00000000-0005-0000-0000-000050160000}"/>
    <cellStyle name="Примечание 12 2" xfId="2936" xr:uid="{00000000-0005-0000-0000-000051160000}"/>
    <cellStyle name="Примечание 13" xfId="2262" xr:uid="{00000000-0005-0000-0000-000052160000}"/>
    <cellStyle name="Примечание 13 2" xfId="2937" xr:uid="{00000000-0005-0000-0000-000053160000}"/>
    <cellStyle name="Примечание 14" xfId="2263" xr:uid="{00000000-0005-0000-0000-000054160000}"/>
    <cellStyle name="Примечание 14 2" xfId="2938" xr:uid="{00000000-0005-0000-0000-000055160000}"/>
    <cellStyle name="Примечание 15" xfId="2264" xr:uid="{00000000-0005-0000-0000-000056160000}"/>
    <cellStyle name="Примечание 15 2" xfId="2939" xr:uid="{00000000-0005-0000-0000-000057160000}"/>
    <cellStyle name="Примечание 16" xfId="2265" xr:uid="{00000000-0005-0000-0000-000058160000}"/>
    <cellStyle name="Примечание 16 2" xfId="2940" xr:uid="{00000000-0005-0000-0000-000059160000}"/>
    <cellStyle name="Примечание 17" xfId="2266" xr:uid="{00000000-0005-0000-0000-00005A160000}"/>
    <cellStyle name="Примечание 17 2" xfId="2941" xr:uid="{00000000-0005-0000-0000-00005B160000}"/>
    <cellStyle name="Примечание 18" xfId="2267" xr:uid="{00000000-0005-0000-0000-00005C160000}"/>
    <cellStyle name="Примечание 18 2" xfId="2942" xr:uid="{00000000-0005-0000-0000-00005D160000}"/>
    <cellStyle name="Примечание 19" xfId="2268" xr:uid="{00000000-0005-0000-0000-00005E160000}"/>
    <cellStyle name="Примечание 19 2" xfId="2943" xr:uid="{00000000-0005-0000-0000-00005F160000}"/>
    <cellStyle name="Примечание 2" xfId="2269" xr:uid="{00000000-0005-0000-0000-000060160000}"/>
    <cellStyle name="Примечание 20" xfId="2270" xr:uid="{00000000-0005-0000-0000-000061160000}"/>
    <cellStyle name="Примечание 20 2" xfId="2944" xr:uid="{00000000-0005-0000-0000-000062160000}"/>
    <cellStyle name="Примечание 21" xfId="2271" xr:uid="{00000000-0005-0000-0000-000063160000}"/>
    <cellStyle name="Примечание 21 2" xfId="2945" xr:uid="{00000000-0005-0000-0000-000064160000}"/>
    <cellStyle name="Примечание 22" xfId="2272" xr:uid="{00000000-0005-0000-0000-000065160000}"/>
    <cellStyle name="Примечание 22 2" xfId="2946" xr:uid="{00000000-0005-0000-0000-000066160000}"/>
    <cellStyle name="Примечание 23" xfId="2273" xr:uid="{00000000-0005-0000-0000-000067160000}"/>
    <cellStyle name="Примечание 23 2" xfId="2947" xr:uid="{00000000-0005-0000-0000-000068160000}"/>
    <cellStyle name="Примечание 24" xfId="2274" xr:uid="{00000000-0005-0000-0000-000069160000}"/>
    <cellStyle name="Примечание 24 2" xfId="2948" xr:uid="{00000000-0005-0000-0000-00006A160000}"/>
    <cellStyle name="Примечание 25" xfId="2275" xr:uid="{00000000-0005-0000-0000-00006B160000}"/>
    <cellStyle name="Примечание 25 2" xfId="2949" xr:uid="{00000000-0005-0000-0000-00006C160000}"/>
    <cellStyle name="Примечание 26" xfId="2276" xr:uid="{00000000-0005-0000-0000-00006D160000}"/>
    <cellStyle name="Примечание 26 2" xfId="2950" xr:uid="{00000000-0005-0000-0000-00006E160000}"/>
    <cellStyle name="Примечание 27" xfId="2277" xr:uid="{00000000-0005-0000-0000-00006F160000}"/>
    <cellStyle name="Примечание 27 2" xfId="2951" xr:uid="{00000000-0005-0000-0000-000070160000}"/>
    <cellStyle name="Примечание 28" xfId="2278" xr:uid="{00000000-0005-0000-0000-000071160000}"/>
    <cellStyle name="Примечание 28 2" xfId="2952" xr:uid="{00000000-0005-0000-0000-000072160000}"/>
    <cellStyle name="Примечание 29" xfId="2279" xr:uid="{00000000-0005-0000-0000-000073160000}"/>
    <cellStyle name="Примечание 29 2" xfId="2953" xr:uid="{00000000-0005-0000-0000-000074160000}"/>
    <cellStyle name="Примечание 3" xfId="2280" xr:uid="{00000000-0005-0000-0000-000075160000}"/>
    <cellStyle name="Примечание 30" xfId="2281" xr:uid="{00000000-0005-0000-0000-000076160000}"/>
    <cellStyle name="Примечание 30 2" xfId="2954" xr:uid="{00000000-0005-0000-0000-000077160000}"/>
    <cellStyle name="Примечание 31" xfId="2282" xr:uid="{00000000-0005-0000-0000-000078160000}"/>
    <cellStyle name="Примечание 31 2" xfId="2955" xr:uid="{00000000-0005-0000-0000-000079160000}"/>
    <cellStyle name="Примечание 32" xfId="2283" xr:uid="{00000000-0005-0000-0000-00007A160000}"/>
    <cellStyle name="Примечание 32 2" xfId="2956" xr:uid="{00000000-0005-0000-0000-00007B160000}"/>
    <cellStyle name="Примечание 33" xfId="2284" xr:uid="{00000000-0005-0000-0000-00007C160000}"/>
    <cellStyle name="Примечание 33 2" xfId="2957" xr:uid="{00000000-0005-0000-0000-00007D160000}"/>
    <cellStyle name="Примечание 34" xfId="2285" xr:uid="{00000000-0005-0000-0000-00007E160000}"/>
    <cellStyle name="Примечание 34 2" xfId="2958" xr:uid="{00000000-0005-0000-0000-00007F160000}"/>
    <cellStyle name="Примечание 35" xfId="2286" xr:uid="{00000000-0005-0000-0000-000080160000}"/>
    <cellStyle name="Примечание 35 2" xfId="2959" xr:uid="{00000000-0005-0000-0000-000081160000}"/>
    <cellStyle name="Примечание 36" xfId="2287" xr:uid="{00000000-0005-0000-0000-000082160000}"/>
    <cellStyle name="Примечание 36 2" xfId="2960" xr:uid="{00000000-0005-0000-0000-000083160000}"/>
    <cellStyle name="Примечание 37" xfId="2288" xr:uid="{00000000-0005-0000-0000-000084160000}"/>
    <cellStyle name="Примечание 37 2" xfId="2961" xr:uid="{00000000-0005-0000-0000-000085160000}"/>
    <cellStyle name="Примечание 38" xfId="2289" xr:uid="{00000000-0005-0000-0000-000086160000}"/>
    <cellStyle name="Примечание 38 2" xfId="2962" xr:uid="{00000000-0005-0000-0000-000087160000}"/>
    <cellStyle name="Примечание 39" xfId="2290" xr:uid="{00000000-0005-0000-0000-000088160000}"/>
    <cellStyle name="Примечание 39 2" xfId="2963" xr:uid="{00000000-0005-0000-0000-000089160000}"/>
    <cellStyle name="Примечание 4" xfId="2291" xr:uid="{00000000-0005-0000-0000-00008A160000}"/>
    <cellStyle name="Примечание 4 2" xfId="2964" xr:uid="{00000000-0005-0000-0000-00008B160000}"/>
    <cellStyle name="Примечание 40" xfId="2292" xr:uid="{00000000-0005-0000-0000-00008C160000}"/>
    <cellStyle name="Примечание 40 2" xfId="2965" xr:uid="{00000000-0005-0000-0000-00008D160000}"/>
    <cellStyle name="Примечание 41" xfId="2293" xr:uid="{00000000-0005-0000-0000-00008E160000}"/>
    <cellStyle name="Примечание 41 2" xfId="2966" xr:uid="{00000000-0005-0000-0000-00008F160000}"/>
    <cellStyle name="Примечание 42" xfId="2294" xr:uid="{00000000-0005-0000-0000-000090160000}"/>
    <cellStyle name="Примечание 42 2" xfId="2967" xr:uid="{00000000-0005-0000-0000-000091160000}"/>
    <cellStyle name="Примечание 43" xfId="2295" xr:uid="{00000000-0005-0000-0000-000092160000}"/>
    <cellStyle name="Примечание 43 2" xfId="2968" xr:uid="{00000000-0005-0000-0000-000093160000}"/>
    <cellStyle name="Примечание 44" xfId="2296" xr:uid="{00000000-0005-0000-0000-000094160000}"/>
    <cellStyle name="Примечание 44 2" xfId="2969" xr:uid="{00000000-0005-0000-0000-000095160000}"/>
    <cellStyle name="Примечание 45" xfId="2440" xr:uid="{00000000-0005-0000-0000-000096160000}"/>
    <cellStyle name="Примечание 5" xfId="2297" xr:uid="{00000000-0005-0000-0000-000097160000}"/>
    <cellStyle name="Примечание 5 2" xfId="2970" xr:uid="{00000000-0005-0000-0000-000098160000}"/>
    <cellStyle name="Примечание 6" xfId="2298" xr:uid="{00000000-0005-0000-0000-000099160000}"/>
    <cellStyle name="Примечание 6 2" xfId="2971" xr:uid="{00000000-0005-0000-0000-00009A160000}"/>
    <cellStyle name="Примечание 7" xfId="2299" xr:uid="{00000000-0005-0000-0000-00009B160000}"/>
    <cellStyle name="Примечание 7 2" xfId="2972" xr:uid="{00000000-0005-0000-0000-00009C160000}"/>
    <cellStyle name="Примечание 8" xfId="2300" xr:uid="{00000000-0005-0000-0000-00009D160000}"/>
    <cellStyle name="Примечание 8 2" xfId="2973" xr:uid="{00000000-0005-0000-0000-00009E160000}"/>
    <cellStyle name="Примечание 9" xfId="2301" xr:uid="{00000000-0005-0000-0000-00009F160000}"/>
    <cellStyle name="Примечание 9 2" xfId="2974" xr:uid="{00000000-0005-0000-0000-0000A0160000}"/>
    <cellStyle name="Процентный 2" xfId="2302" xr:uid="{00000000-0005-0000-0000-0000A1160000}"/>
    <cellStyle name="Процентный 2 2" xfId="2303" xr:uid="{00000000-0005-0000-0000-0000A2160000}"/>
    <cellStyle name="Процентный 2_Приложение 1" xfId="2304" xr:uid="{00000000-0005-0000-0000-0000A3160000}"/>
    <cellStyle name="Процентный 3" xfId="2305" xr:uid="{00000000-0005-0000-0000-0000A4160000}"/>
    <cellStyle name="Процентный 3 2" xfId="2306" xr:uid="{00000000-0005-0000-0000-0000A5160000}"/>
    <cellStyle name="Процентный 3_Приложение 1" xfId="2307" xr:uid="{00000000-0005-0000-0000-0000A6160000}"/>
    <cellStyle name="Связанная ячейка" xfId="2308" builtinId="24" customBuiltin="1"/>
    <cellStyle name="Связанная ячейка 10" xfId="2309" xr:uid="{00000000-0005-0000-0000-0000A8160000}"/>
    <cellStyle name="Связанная ячейка 11" xfId="2310" xr:uid="{00000000-0005-0000-0000-0000A9160000}"/>
    <cellStyle name="Связанная ячейка 12" xfId="2311" xr:uid="{00000000-0005-0000-0000-0000AA160000}"/>
    <cellStyle name="Связанная ячейка 13" xfId="2312" xr:uid="{00000000-0005-0000-0000-0000AB160000}"/>
    <cellStyle name="Связанная ячейка 14" xfId="2313" xr:uid="{00000000-0005-0000-0000-0000AC160000}"/>
    <cellStyle name="Связанная ячейка 15" xfId="2314" xr:uid="{00000000-0005-0000-0000-0000AD160000}"/>
    <cellStyle name="Связанная ячейка 16" xfId="2315" xr:uid="{00000000-0005-0000-0000-0000AE160000}"/>
    <cellStyle name="Связанная ячейка 17" xfId="2316" xr:uid="{00000000-0005-0000-0000-0000AF160000}"/>
    <cellStyle name="Связанная ячейка 18" xfId="2317" xr:uid="{00000000-0005-0000-0000-0000B0160000}"/>
    <cellStyle name="Связанная ячейка 19" xfId="2318" xr:uid="{00000000-0005-0000-0000-0000B1160000}"/>
    <cellStyle name="Связанная ячейка 2" xfId="2319" xr:uid="{00000000-0005-0000-0000-0000B2160000}"/>
    <cellStyle name="Связанная ячейка 20" xfId="2320" xr:uid="{00000000-0005-0000-0000-0000B3160000}"/>
    <cellStyle name="Связанная ячейка 21" xfId="2321" xr:uid="{00000000-0005-0000-0000-0000B4160000}"/>
    <cellStyle name="Связанная ячейка 22" xfId="2322" xr:uid="{00000000-0005-0000-0000-0000B5160000}"/>
    <cellStyle name="Связанная ячейка 23" xfId="2323" xr:uid="{00000000-0005-0000-0000-0000B6160000}"/>
    <cellStyle name="Связанная ячейка 24" xfId="2324" xr:uid="{00000000-0005-0000-0000-0000B7160000}"/>
    <cellStyle name="Связанная ячейка 25" xfId="2325" xr:uid="{00000000-0005-0000-0000-0000B8160000}"/>
    <cellStyle name="Связанная ячейка 26" xfId="2326" xr:uid="{00000000-0005-0000-0000-0000B9160000}"/>
    <cellStyle name="Связанная ячейка 27" xfId="2327" xr:uid="{00000000-0005-0000-0000-0000BA160000}"/>
    <cellStyle name="Связанная ячейка 28" xfId="2328" xr:uid="{00000000-0005-0000-0000-0000BB160000}"/>
    <cellStyle name="Связанная ячейка 29" xfId="2329" xr:uid="{00000000-0005-0000-0000-0000BC160000}"/>
    <cellStyle name="Связанная ячейка 3" xfId="2330" xr:uid="{00000000-0005-0000-0000-0000BD160000}"/>
    <cellStyle name="Связанная ячейка 30" xfId="2331" xr:uid="{00000000-0005-0000-0000-0000BE160000}"/>
    <cellStyle name="Связанная ячейка 31" xfId="2332" xr:uid="{00000000-0005-0000-0000-0000BF160000}"/>
    <cellStyle name="Связанная ячейка 32" xfId="2333" xr:uid="{00000000-0005-0000-0000-0000C0160000}"/>
    <cellStyle name="Связанная ячейка 33" xfId="2334" xr:uid="{00000000-0005-0000-0000-0000C1160000}"/>
    <cellStyle name="Связанная ячейка 34" xfId="2335" xr:uid="{00000000-0005-0000-0000-0000C2160000}"/>
    <cellStyle name="Связанная ячейка 35" xfId="2336" xr:uid="{00000000-0005-0000-0000-0000C3160000}"/>
    <cellStyle name="Связанная ячейка 36" xfId="2337" xr:uid="{00000000-0005-0000-0000-0000C4160000}"/>
    <cellStyle name="Связанная ячейка 37" xfId="2338" xr:uid="{00000000-0005-0000-0000-0000C5160000}"/>
    <cellStyle name="Связанная ячейка 38" xfId="2339" xr:uid="{00000000-0005-0000-0000-0000C6160000}"/>
    <cellStyle name="Связанная ячейка 39" xfId="2340" xr:uid="{00000000-0005-0000-0000-0000C7160000}"/>
    <cellStyle name="Связанная ячейка 4" xfId="2341" xr:uid="{00000000-0005-0000-0000-0000C8160000}"/>
    <cellStyle name="Связанная ячейка 40" xfId="2342" xr:uid="{00000000-0005-0000-0000-0000C9160000}"/>
    <cellStyle name="Связанная ячейка 41" xfId="2343" xr:uid="{00000000-0005-0000-0000-0000CA160000}"/>
    <cellStyle name="Связанная ячейка 42" xfId="2344" xr:uid="{00000000-0005-0000-0000-0000CB160000}"/>
    <cellStyle name="Связанная ячейка 43" xfId="2345" xr:uid="{00000000-0005-0000-0000-0000CC160000}"/>
    <cellStyle name="Связанная ячейка 5" xfId="2346" xr:uid="{00000000-0005-0000-0000-0000CD160000}"/>
    <cellStyle name="Связанная ячейка 6" xfId="2347" xr:uid="{00000000-0005-0000-0000-0000CE160000}"/>
    <cellStyle name="Связанная ячейка 7" xfId="2348" xr:uid="{00000000-0005-0000-0000-0000CF160000}"/>
    <cellStyle name="Связанная ячейка 8" xfId="2349" xr:uid="{00000000-0005-0000-0000-0000D0160000}"/>
    <cellStyle name="Связанная ячейка 9" xfId="2350" xr:uid="{00000000-0005-0000-0000-0000D1160000}"/>
    <cellStyle name="Стиль 1" xfId="2351" xr:uid="{00000000-0005-0000-0000-0000D2160000}"/>
    <cellStyle name="Текст предупреждения" xfId="2352" builtinId="11" customBuiltin="1"/>
    <cellStyle name="Текст предупреждения 10" xfId="2353" xr:uid="{00000000-0005-0000-0000-0000D4160000}"/>
    <cellStyle name="Текст предупреждения 11" xfId="2354" xr:uid="{00000000-0005-0000-0000-0000D5160000}"/>
    <cellStyle name="Текст предупреждения 12" xfId="2355" xr:uid="{00000000-0005-0000-0000-0000D6160000}"/>
    <cellStyle name="Текст предупреждения 13" xfId="2356" xr:uid="{00000000-0005-0000-0000-0000D7160000}"/>
    <cellStyle name="Текст предупреждения 14" xfId="2357" xr:uid="{00000000-0005-0000-0000-0000D8160000}"/>
    <cellStyle name="Текст предупреждения 15" xfId="2358" xr:uid="{00000000-0005-0000-0000-0000D9160000}"/>
    <cellStyle name="Текст предупреждения 16" xfId="2359" xr:uid="{00000000-0005-0000-0000-0000DA160000}"/>
    <cellStyle name="Текст предупреждения 17" xfId="2360" xr:uid="{00000000-0005-0000-0000-0000DB160000}"/>
    <cellStyle name="Текст предупреждения 18" xfId="2361" xr:uid="{00000000-0005-0000-0000-0000DC160000}"/>
    <cellStyle name="Текст предупреждения 19" xfId="2362" xr:uid="{00000000-0005-0000-0000-0000DD160000}"/>
    <cellStyle name="Текст предупреждения 2" xfId="2363" xr:uid="{00000000-0005-0000-0000-0000DE160000}"/>
    <cellStyle name="Текст предупреждения 20" xfId="2364" xr:uid="{00000000-0005-0000-0000-0000DF160000}"/>
    <cellStyle name="Текст предупреждения 21" xfId="2365" xr:uid="{00000000-0005-0000-0000-0000E0160000}"/>
    <cellStyle name="Текст предупреждения 22" xfId="2366" xr:uid="{00000000-0005-0000-0000-0000E1160000}"/>
    <cellStyle name="Текст предупреждения 23" xfId="2367" xr:uid="{00000000-0005-0000-0000-0000E2160000}"/>
    <cellStyle name="Текст предупреждения 24" xfId="2368" xr:uid="{00000000-0005-0000-0000-0000E3160000}"/>
    <cellStyle name="Текст предупреждения 25" xfId="2369" xr:uid="{00000000-0005-0000-0000-0000E4160000}"/>
    <cellStyle name="Текст предупреждения 26" xfId="2370" xr:uid="{00000000-0005-0000-0000-0000E5160000}"/>
    <cellStyle name="Текст предупреждения 27" xfId="2371" xr:uid="{00000000-0005-0000-0000-0000E6160000}"/>
    <cellStyle name="Текст предупреждения 28" xfId="2372" xr:uid="{00000000-0005-0000-0000-0000E7160000}"/>
    <cellStyle name="Текст предупреждения 29" xfId="2373" xr:uid="{00000000-0005-0000-0000-0000E8160000}"/>
    <cellStyle name="Текст предупреждения 3" xfId="2374" xr:uid="{00000000-0005-0000-0000-0000E9160000}"/>
    <cellStyle name="Текст предупреждения 30" xfId="2375" xr:uid="{00000000-0005-0000-0000-0000EA160000}"/>
    <cellStyle name="Текст предупреждения 31" xfId="2376" xr:uid="{00000000-0005-0000-0000-0000EB160000}"/>
    <cellStyle name="Текст предупреждения 32" xfId="2377" xr:uid="{00000000-0005-0000-0000-0000EC160000}"/>
    <cellStyle name="Текст предупреждения 33" xfId="2378" xr:uid="{00000000-0005-0000-0000-0000ED160000}"/>
    <cellStyle name="Текст предупреждения 34" xfId="2379" xr:uid="{00000000-0005-0000-0000-0000EE160000}"/>
    <cellStyle name="Текст предупреждения 35" xfId="2380" xr:uid="{00000000-0005-0000-0000-0000EF160000}"/>
    <cellStyle name="Текст предупреждения 36" xfId="2381" xr:uid="{00000000-0005-0000-0000-0000F0160000}"/>
    <cellStyle name="Текст предупреждения 37" xfId="2382" xr:uid="{00000000-0005-0000-0000-0000F1160000}"/>
    <cellStyle name="Текст предупреждения 38" xfId="2383" xr:uid="{00000000-0005-0000-0000-0000F2160000}"/>
    <cellStyle name="Текст предупреждения 39" xfId="2384" xr:uid="{00000000-0005-0000-0000-0000F3160000}"/>
    <cellStyle name="Текст предупреждения 4" xfId="2385" xr:uid="{00000000-0005-0000-0000-0000F4160000}"/>
    <cellStyle name="Текст предупреждения 40" xfId="2386" xr:uid="{00000000-0005-0000-0000-0000F5160000}"/>
    <cellStyle name="Текст предупреждения 41" xfId="2387" xr:uid="{00000000-0005-0000-0000-0000F6160000}"/>
    <cellStyle name="Текст предупреждения 42" xfId="2388" xr:uid="{00000000-0005-0000-0000-0000F7160000}"/>
    <cellStyle name="Текст предупреждения 43" xfId="2389" xr:uid="{00000000-0005-0000-0000-0000F8160000}"/>
    <cellStyle name="Текст предупреждения 5" xfId="2390" xr:uid="{00000000-0005-0000-0000-0000F9160000}"/>
    <cellStyle name="Текст предупреждения 6" xfId="2391" xr:uid="{00000000-0005-0000-0000-0000FA160000}"/>
    <cellStyle name="Текст предупреждения 7" xfId="2392" xr:uid="{00000000-0005-0000-0000-0000FB160000}"/>
    <cellStyle name="Текст предупреждения 8" xfId="2393" xr:uid="{00000000-0005-0000-0000-0000FC160000}"/>
    <cellStyle name="Текст предупреждения 9" xfId="2394" xr:uid="{00000000-0005-0000-0000-0000FD160000}"/>
    <cellStyle name="Финансовый 2" xfId="2395" xr:uid="{00000000-0005-0000-0000-0000FE160000}"/>
    <cellStyle name="Хороший" xfId="2396" builtinId="26" customBuiltin="1"/>
    <cellStyle name="Хороший 10" xfId="2397" xr:uid="{00000000-0005-0000-0000-000000170000}"/>
    <cellStyle name="Хороший 11" xfId="2398" xr:uid="{00000000-0005-0000-0000-000001170000}"/>
    <cellStyle name="Хороший 12" xfId="2399" xr:uid="{00000000-0005-0000-0000-000002170000}"/>
    <cellStyle name="Хороший 13" xfId="2400" xr:uid="{00000000-0005-0000-0000-000003170000}"/>
    <cellStyle name="Хороший 14" xfId="2401" xr:uid="{00000000-0005-0000-0000-000004170000}"/>
    <cellStyle name="Хороший 15" xfId="2402" xr:uid="{00000000-0005-0000-0000-000005170000}"/>
    <cellStyle name="Хороший 16" xfId="2403" xr:uid="{00000000-0005-0000-0000-000006170000}"/>
    <cellStyle name="Хороший 17" xfId="2404" xr:uid="{00000000-0005-0000-0000-000007170000}"/>
    <cellStyle name="Хороший 18" xfId="2405" xr:uid="{00000000-0005-0000-0000-000008170000}"/>
    <cellStyle name="Хороший 19" xfId="2406" xr:uid="{00000000-0005-0000-0000-000009170000}"/>
    <cellStyle name="Хороший 2" xfId="2407" xr:uid="{00000000-0005-0000-0000-00000A170000}"/>
    <cellStyle name="Хороший 20" xfId="2408" xr:uid="{00000000-0005-0000-0000-00000B170000}"/>
    <cellStyle name="Хороший 21" xfId="2409" xr:uid="{00000000-0005-0000-0000-00000C170000}"/>
    <cellStyle name="Хороший 22" xfId="2410" xr:uid="{00000000-0005-0000-0000-00000D170000}"/>
    <cellStyle name="Хороший 23" xfId="2411" xr:uid="{00000000-0005-0000-0000-00000E170000}"/>
    <cellStyle name="Хороший 24" xfId="2412" xr:uid="{00000000-0005-0000-0000-00000F170000}"/>
    <cellStyle name="Хороший 25" xfId="2413" xr:uid="{00000000-0005-0000-0000-000010170000}"/>
    <cellStyle name="Хороший 26" xfId="2414" xr:uid="{00000000-0005-0000-0000-000011170000}"/>
    <cellStyle name="Хороший 27" xfId="2415" xr:uid="{00000000-0005-0000-0000-000012170000}"/>
    <cellStyle name="Хороший 28" xfId="2416" xr:uid="{00000000-0005-0000-0000-000013170000}"/>
    <cellStyle name="Хороший 29" xfId="2417" xr:uid="{00000000-0005-0000-0000-000014170000}"/>
    <cellStyle name="Хороший 3" xfId="2418" xr:uid="{00000000-0005-0000-0000-000015170000}"/>
    <cellStyle name="Хороший 30" xfId="2419" xr:uid="{00000000-0005-0000-0000-000016170000}"/>
    <cellStyle name="Хороший 31" xfId="2420" xr:uid="{00000000-0005-0000-0000-000017170000}"/>
    <cellStyle name="Хороший 32" xfId="2421" xr:uid="{00000000-0005-0000-0000-000018170000}"/>
    <cellStyle name="Хороший 33" xfId="2422" xr:uid="{00000000-0005-0000-0000-000019170000}"/>
    <cellStyle name="Хороший 34" xfId="2423" xr:uid="{00000000-0005-0000-0000-00001A170000}"/>
    <cellStyle name="Хороший 35" xfId="2424" xr:uid="{00000000-0005-0000-0000-00001B170000}"/>
    <cellStyle name="Хороший 36" xfId="2425" xr:uid="{00000000-0005-0000-0000-00001C170000}"/>
    <cellStyle name="Хороший 37" xfId="2426" xr:uid="{00000000-0005-0000-0000-00001D170000}"/>
    <cellStyle name="Хороший 38" xfId="2427" xr:uid="{00000000-0005-0000-0000-00001E170000}"/>
    <cellStyle name="Хороший 39" xfId="2428" xr:uid="{00000000-0005-0000-0000-00001F170000}"/>
    <cellStyle name="Хороший 4" xfId="2429" xr:uid="{00000000-0005-0000-0000-000020170000}"/>
    <cellStyle name="Хороший 40" xfId="2430" xr:uid="{00000000-0005-0000-0000-000021170000}"/>
    <cellStyle name="Хороший 41" xfId="2431" xr:uid="{00000000-0005-0000-0000-000022170000}"/>
    <cellStyle name="Хороший 42" xfId="2432" xr:uid="{00000000-0005-0000-0000-000023170000}"/>
    <cellStyle name="Хороший 43" xfId="2433" xr:uid="{00000000-0005-0000-0000-000024170000}"/>
    <cellStyle name="Хороший 5" xfId="2434" xr:uid="{00000000-0005-0000-0000-000025170000}"/>
    <cellStyle name="Хороший 6" xfId="2435" xr:uid="{00000000-0005-0000-0000-000026170000}"/>
    <cellStyle name="Хороший 7" xfId="2436" xr:uid="{00000000-0005-0000-0000-000027170000}"/>
    <cellStyle name="Хороший 8" xfId="2437" xr:uid="{00000000-0005-0000-0000-000028170000}"/>
    <cellStyle name="Хороший 9" xfId="2438" xr:uid="{00000000-0005-0000-0000-000029170000}"/>
  </cellStyles>
  <dxfs count="0"/>
  <tableStyles count="1" defaultTableStyle="TableStyleMedium2" defaultPivotStyle="PivotStyleLight16">
    <tableStyle name="Стиль таблицы 1" pivot="0" count="0" xr9:uid="{00000000-0011-0000-FFFF-FFFF00000000}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33"/>
  <sheetViews>
    <sheetView tabSelected="1" view="pageBreakPreview" topLeftCell="A7" zoomScale="115" zoomScaleNormal="115" zoomScaleSheetLayoutView="115" workbookViewId="0">
      <selection activeCell="A24" sqref="A24:XFD145"/>
    </sheetView>
  </sheetViews>
  <sheetFormatPr defaultRowHeight="12.75" x14ac:dyDescent="0.2"/>
  <cols>
    <col min="1" max="1" width="4" style="2" customWidth="1"/>
    <col min="2" max="2" width="39.5" style="2" customWidth="1"/>
    <col min="3" max="3" width="6.33203125" style="2" customWidth="1"/>
    <col min="4" max="4" width="7.1640625" style="2" customWidth="1"/>
    <col min="5" max="5" width="6.164062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4.5" style="2" customWidth="1"/>
    <col min="13" max="15" width="9.5" style="2" customWidth="1"/>
    <col min="16" max="16" width="12" style="2" customWidth="1"/>
    <col min="17" max="17" width="11" style="2" customWidth="1"/>
    <col min="18" max="19" width="9.5" style="2" customWidth="1"/>
    <col min="20" max="16384" width="9.33203125" style="2"/>
  </cols>
  <sheetData>
    <row r="1" spans="1:19" s="157" customFormat="1" ht="45" customHeight="1" x14ac:dyDescent="0.2">
      <c r="B1" s="19"/>
      <c r="C1" s="6"/>
      <c r="D1" s="9"/>
      <c r="E1" s="24"/>
      <c r="F1" s="24"/>
      <c r="G1" s="24"/>
      <c r="H1" s="24"/>
      <c r="I1" s="29"/>
      <c r="J1" s="29"/>
      <c r="K1" s="12"/>
      <c r="L1" s="12"/>
      <c r="M1" s="12"/>
      <c r="N1" s="12"/>
      <c r="O1" s="12"/>
      <c r="P1" s="178"/>
      <c r="Q1" s="178"/>
      <c r="R1" s="178"/>
      <c r="S1" s="178"/>
    </row>
    <row r="2" spans="1:19" ht="45.75" customHeight="1" x14ac:dyDescent="0.2">
      <c r="A2" s="157"/>
      <c r="B2" s="39"/>
      <c r="C2" s="24"/>
      <c r="D2" s="24"/>
      <c r="E2" s="24"/>
      <c r="F2" s="24"/>
      <c r="G2" s="24"/>
      <c r="H2" s="178" t="s">
        <v>763</v>
      </c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</row>
    <row r="3" spans="1:19" s="157" customFormat="1" ht="12.75" customHeight="1" x14ac:dyDescent="0.2">
      <c r="A3" s="179" t="s">
        <v>123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</row>
    <row r="4" spans="1:19" s="157" customFormat="1" ht="12" customHeight="1" x14ac:dyDescent="0.2">
      <c r="A4" s="20"/>
      <c r="B4" s="30"/>
      <c r="C4" s="14"/>
      <c r="D4" s="20"/>
      <c r="E4" s="20"/>
      <c r="F4" s="20"/>
      <c r="G4" s="20"/>
      <c r="H4" s="20"/>
      <c r="I4" s="30"/>
      <c r="J4" s="30"/>
      <c r="K4" s="20"/>
      <c r="L4" s="20"/>
      <c r="M4" s="20"/>
      <c r="N4" s="20"/>
      <c r="O4" s="20"/>
      <c r="P4" s="20"/>
      <c r="Q4" s="20"/>
      <c r="R4" s="20"/>
      <c r="S4" s="20"/>
    </row>
    <row r="5" spans="1:19" s="157" customFormat="1" ht="15.75" customHeight="1" x14ac:dyDescent="0.2">
      <c r="A5" s="181" t="s">
        <v>241</v>
      </c>
      <c r="B5" s="182" t="s">
        <v>162</v>
      </c>
      <c r="C5" s="185" t="s">
        <v>256</v>
      </c>
      <c r="D5" s="187" t="s">
        <v>255</v>
      </c>
      <c r="E5" s="187" t="s">
        <v>254</v>
      </c>
      <c r="F5" s="187" t="s">
        <v>202</v>
      </c>
      <c r="G5" s="187" t="s">
        <v>203</v>
      </c>
      <c r="H5" s="187" t="s">
        <v>204</v>
      </c>
      <c r="I5" s="186" t="s">
        <v>163</v>
      </c>
      <c r="J5" s="186" t="s">
        <v>253</v>
      </c>
      <c r="K5" s="188" t="s">
        <v>205</v>
      </c>
      <c r="L5" s="177" t="s">
        <v>164</v>
      </c>
      <c r="M5" s="177"/>
      <c r="N5" s="177"/>
      <c r="O5" s="177"/>
      <c r="P5" s="177"/>
      <c r="Q5" s="177"/>
      <c r="R5" s="177"/>
      <c r="S5" s="185" t="s">
        <v>206</v>
      </c>
    </row>
    <row r="6" spans="1:19" s="157" customFormat="1" ht="18.75" customHeight="1" x14ac:dyDescent="0.2">
      <c r="A6" s="181"/>
      <c r="B6" s="183"/>
      <c r="C6" s="185"/>
      <c r="D6" s="187"/>
      <c r="E6" s="187"/>
      <c r="F6" s="187"/>
      <c r="G6" s="187"/>
      <c r="H6" s="187"/>
      <c r="I6" s="186"/>
      <c r="J6" s="186"/>
      <c r="K6" s="188"/>
      <c r="L6" s="186" t="s">
        <v>226</v>
      </c>
      <c r="M6" s="177" t="s">
        <v>232</v>
      </c>
      <c r="N6" s="177"/>
      <c r="O6" s="177"/>
      <c r="P6" s="177"/>
      <c r="Q6" s="177"/>
      <c r="R6" s="177"/>
      <c r="S6" s="185"/>
    </row>
    <row r="7" spans="1:19" s="157" customFormat="1" ht="96.75" customHeight="1" x14ac:dyDescent="0.2">
      <c r="A7" s="181"/>
      <c r="B7" s="183"/>
      <c r="C7" s="185"/>
      <c r="D7" s="187"/>
      <c r="E7" s="187"/>
      <c r="F7" s="187"/>
      <c r="G7" s="187"/>
      <c r="H7" s="187"/>
      <c r="I7" s="186"/>
      <c r="J7" s="186"/>
      <c r="K7" s="188"/>
      <c r="L7" s="186"/>
      <c r="M7" s="186" t="s">
        <v>252</v>
      </c>
      <c r="N7" s="186" t="s">
        <v>230</v>
      </c>
      <c r="O7" s="186" t="s">
        <v>231</v>
      </c>
      <c r="P7" s="186" t="s">
        <v>233</v>
      </c>
      <c r="Q7" s="186"/>
      <c r="R7" s="186" t="s">
        <v>251</v>
      </c>
      <c r="S7" s="185"/>
    </row>
    <row r="8" spans="1:19" s="157" customFormat="1" ht="102.75" customHeight="1" x14ac:dyDescent="0.2">
      <c r="A8" s="181"/>
      <c r="B8" s="183"/>
      <c r="C8" s="185"/>
      <c r="D8" s="187"/>
      <c r="E8" s="187"/>
      <c r="F8" s="187"/>
      <c r="G8" s="187"/>
      <c r="H8" s="187"/>
      <c r="I8" s="186"/>
      <c r="J8" s="186"/>
      <c r="K8" s="188"/>
      <c r="L8" s="186"/>
      <c r="M8" s="186"/>
      <c r="N8" s="186"/>
      <c r="O8" s="186"/>
      <c r="P8" s="166" t="s">
        <v>250</v>
      </c>
      <c r="Q8" s="166" t="s">
        <v>249</v>
      </c>
      <c r="R8" s="186"/>
      <c r="S8" s="185"/>
    </row>
    <row r="9" spans="1:19" s="157" customFormat="1" ht="15" customHeight="1" x14ac:dyDescent="0.2">
      <c r="A9" s="181"/>
      <c r="B9" s="184"/>
      <c r="C9" s="185"/>
      <c r="D9" s="187"/>
      <c r="E9" s="187"/>
      <c r="F9" s="187"/>
      <c r="G9" s="187"/>
      <c r="H9" s="187"/>
      <c r="I9" s="167" t="s">
        <v>165</v>
      </c>
      <c r="J9" s="167" t="s">
        <v>165</v>
      </c>
      <c r="K9" s="158" t="s">
        <v>166</v>
      </c>
      <c r="L9" s="167" t="s">
        <v>167</v>
      </c>
      <c r="M9" s="167" t="s">
        <v>167</v>
      </c>
      <c r="N9" s="167" t="s">
        <v>167</v>
      </c>
      <c r="O9" s="167" t="s">
        <v>167</v>
      </c>
      <c r="P9" s="167" t="s">
        <v>167</v>
      </c>
      <c r="Q9" s="167" t="s">
        <v>167</v>
      </c>
      <c r="R9" s="167" t="s">
        <v>167</v>
      </c>
      <c r="S9" s="185"/>
    </row>
    <row r="10" spans="1:19" s="157" customFormat="1" ht="9" customHeight="1" x14ac:dyDescent="0.2">
      <c r="A10" s="158">
        <v>1</v>
      </c>
      <c r="B10" s="158">
        <v>2</v>
      </c>
      <c r="C10" s="15">
        <v>3</v>
      </c>
      <c r="D10" s="158">
        <v>4</v>
      </c>
      <c r="E10" s="158">
        <v>5</v>
      </c>
      <c r="F10" s="158">
        <v>6</v>
      </c>
      <c r="G10" s="158">
        <v>7</v>
      </c>
      <c r="H10" s="158">
        <v>8</v>
      </c>
      <c r="I10" s="28">
        <v>9</v>
      </c>
      <c r="J10" s="28">
        <v>10</v>
      </c>
      <c r="K10" s="158">
        <v>11</v>
      </c>
      <c r="L10" s="158">
        <v>12</v>
      </c>
      <c r="M10" s="158">
        <v>13</v>
      </c>
      <c r="N10" s="158">
        <v>14</v>
      </c>
      <c r="O10" s="158">
        <v>15</v>
      </c>
      <c r="P10" s="158">
        <v>16</v>
      </c>
      <c r="Q10" s="158">
        <v>17</v>
      </c>
      <c r="R10" s="158">
        <v>18</v>
      </c>
      <c r="S10" s="158">
        <v>19</v>
      </c>
    </row>
    <row r="11" spans="1:19" s="157" customFormat="1" ht="10.5" customHeight="1" x14ac:dyDescent="0.2">
      <c r="A11" s="189" t="s">
        <v>275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1"/>
    </row>
    <row r="12" spans="1:19" s="157" customFormat="1" ht="9" customHeight="1" x14ac:dyDescent="0.2">
      <c r="A12" s="176" t="s">
        <v>219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</row>
    <row r="13" spans="1:19" s="157" customFormat="1" ht="9" customHeight="1" x14ac:dyDescent="0.2">
      <c r="A13" s="41">
        <v>198</v>
      </c>
      <c r="B13" s="165" t="s">
        <v>653</v>
      </c>
      <c r="C13" s="162" t="s">
        <v>265</v>
      </c>
      <c r="D13" s="160" t="s">
        <v>264</v>
      </c>
      <c r="E13" s="161">
        <v>1970</v>
      </c>
      <c r="F13" s="175" t="s">
        <v>170</v>
      </c>
      <c r="G13" s="161">
        <v>2</v>
      </c>
      <c r="H13" s="161">
        <v>1</v>
      </c>
      <c r="I13" s="164">
        <v>590.79999999999995</v>
      </c>
      <c r="J13" s="164">
        <v>386.2</v>
      </c>
      <c r="K13" s="161">
        <v>21</v>
      </c>
      <c r="L13" s="163">
        <v>1950961.7</v>
      </c>
      <c r="M13" s="164">
        <v>0</v>
      </c>
      <c r="N13" s="164">
        <v>0</v>
      </c>
      <c r="O13" s="164">
        <v>0</v>
      </c>
      <c r="P13" s="164">
        <v>1950961.7</v>
      </c>
      <c r="Q13" s="164">
        <v>0</v>
      </c>
      <c r="R13" s="164">
        <v>0</v>
      </c>
      <c r="S13" s="162" t="s">
        <v>280</v>
      </c>
    </row>
    <row r="14" spans="1:19" s="157" customFormat="1" ht="9" customHeight="1" x14ac:dyDescent="0.2">
      <c r="A14" s="41">
        <v>199</v>
      </c>
      <c r="B14" s="165" t="s">
        <v>654</v>
      </c>
      <c r="C14" s="162" t="s">
        <v>265</v>
      </c>
      <c r="D14" s="160" t="s">
        <v>264</v>
      </c>
      <c r="E14" s="161">
        <v>1982</v>
      </c>
      <c r="F14" s="175" t="s">
        <v>170</v>
      </c>
      <c r="G14" s="161">
        <v>2</v>
      </c>
      <c r="H14" s="161">
        <v>1</v>
      </c>
      <c r="I14" s="164">
        <v>466.8</v>
      </c>
      <c r="J14" s="164">
        <v>360.2</v>
      </c>
      <c r="K14" s="161">
        <v>30</v>
      </c>
      <c r="L14" s="163">
        <v>986028.01</v>
      </c>
      <c r="M14" s="164">
        <v>0</v>
      </c>
      <c r="N14" s="164">
        <v>0</v>
      </c>
      <c r="O14" s="164">
        <v>0</v>
      </c>
      <c r="P14" s="164">
        <v>986028.01</v>
      </c>
      <c r="Q14" s="164">
        <v>0</v>
      </c>
      <c r="R14" s="164">
        <v>0</v>
      </c>
      <c r="S14" s="162" t="s">
        <v>280</v>
      </c>
    </row>
    <row r="15" spans="1:19" s="157" customFormat="1" ht="24" customHeight="1" x14ac:dyDescent="0.2">
      <c r="A15" s="193" t="s">
        <v>220</v>
      </c>
      <c r="B15" s="193"/>
      <c r="C15" s="162"/>
      <c r="D15" s="165"/>
      <c r="E15" s="41" t="s">
        <v>207</v>
      </c>
      <c r="F15" s="41" t="s">
        <v>207</v>
      </c>
      <c r="G15" s="41" t="s">
        <v>207</v>
      </c>
      <c r="H15" s="41" t="s">
        <v>207</v>
      </c>
      <c r="I15" s="42">
        <v>1057.5999999999999</v>
      </c>
      <c r="J15" s="42">
        <v>746.4</v>
      </c>
      <c r="K15" s="43">
        <v>51</v>
      </c>
      <c r="L15" s="42">
        <v>2936989.71</v>
      </c>
      <c r="M15" s="42">
        <v>0</v>
      </c>
      <c r="N15" s="42">
        <v>0</v>
      </c>
      <c r="O15" s="42">
        <v>0</v>
      </c>
      <c r="P15" s="42">
        <v>2936989.71</v>
      </c>
      <c r="Q15" s="42">
        <v>0</v>
      </c>
      <c r="R15" s="42">
        <v>0</v>
      </c>
      <c r="S15" s="164"/>
    </row>
    <row r="16" spans="1:19" s="157" customFormat="1" ht="9" customHeight="1" x14ac:dyDescent="0.2">
      <c r="A16" s="192" t="s">
        <v>300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</row>
    <row r="17" spans="1:19" s="157" customFormat="1" ht="9" customHeight="1" x14ac:dyDescent="0.2">
      <c r="A17" s="176" t="s">
        <v>219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</row>
    <row r="18" spans="1:19" s="157" customFormat="1" ht="9" customHeight="1" x14ac:dyDescent="0.2">
      <c r="A18" s="41">
        <v>191</v>
      </c>
      <c r="B18" s="165" t="s">
        <v>652</v>
      </c>
      <c r="C18" s="162" t="s">
        <v>265</v>
      </c>
      <c r="D18" s="160" t="s">
        <v>264</v>
      </c>
      <c r="E18" s="161">
        <v>1971</v>
      </c>
      <c r="F18" s="175" t="s">
        <v>170</v>
      </c>
      <c r="G18" s="161">
        <v>2</v>
      </c>
      <c r="H18" s="161">
        <v>3</v>
      </c>
      <c r="I18" s="164">
        <v>985.6</v>
      </c>
      <c r="J18" s="164">
        <v>896.8</v>
      </c>
      <c r="K18" s="161">
        <v>36</v>
      </c>
      <c r="L18" s="163">
        <v>3501156.58</v>
      </c>
      <c r="M18" s="164">
        <v>0</v>
      </c>
      <c r="N18" s="164">
        <v>0</v>
      </c>
      <c r="O18" s="164">
        <v>0</v>
      </c>
      <c r="P18" s="164">
        <v>3501156.58</v>
      </c>
      <c r="Q18" s="164">
        <v>0</v>
      </c>
      <c r="R18" s="164">
        <v>0</v>
      </c>
      <c r="S18" s="162" t="s">
        <v>319</v>
      </c>
    </row>
    <row r="19" spans="1:19" s="157" customFormat="1" ht="24.75" customHeight="1" x14ac:dyDescent="0.2">
      <c r="A19" s="193" t="s">
        <v>220</v>
      </c>
      <c r="B19" s="193"/>
      <c r="C19" s="162"/>
      <c r="D19" s="165"/>
      <c r="E19" s="41" t="s">
        <v>207</v>
      </c>
      <c r="F19" s="41" t="s">
        <v>207</v>
      </c>
      <c r="G19" s="41" t="s">
        <v>207</v>
      </c>
      <c r="H19" s="41" t="s">
        <v>207</v>
      </c>
      <c r="I19" s="42">
        <v>985.6</v>
      </c>
      <c r="J19" s="42">
        <v>896.8</v>
      </c>
      <c r="K19" s="43">
        <v>36</v>
      </c>
      <c r="L19" s="42">
        <v>3501156.58</v>
      </c>
      <c r="M19" s="42">
        <v>0</v>
      </c>
      <c r="N19" s="42">
        <v>0</v>
      </c>
      <c r="O19" s="42">
        <v>0</v>
      </c>
      <c r="P19" s="42">
        <v>3501156.58</v>
      </c>
      <c r="Q19" s="42">
        <v>0</v>
      </c>
      <c r="R19" s="42">
        <v>0</v>
      </c>
      <c r="S19" s="164"/>
    </row>
    <row r="20" spans="1:19" s="157" customFormat="1" ht="9" customHeight="1" x14ac:dyDescent="0.2">
      <c r="A20" s="192" t="s">
        <v>347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</row>
    <row r="21" spans="1:19" s="157" customFormat="1" ht="9" customHeight="1" x14ac:dyDescent="0.2">
      <c r="A21" s="176" t="s">
        <v>219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</row>
    <row r="22" spans="1:19" s="157" customFormat="1" ht="9" customHeight="1" x14ac:dyDescent="0.2">
      <c r="A22" s="41">
        <v>230</v>
      </c>
      <c r="B22" s="165" t="s">
        <v>651</v>
      </c>
      <c r="C22" s="162" t="s">
        <v>265</v>
      </c>
      <c r="D22" s="160" t="s">
        <v>264</v>
      </c>
      <c r="E22" s="161">
        <v>1970</v>
      </c>
      <c r="F22" s="175" t="s">
        <v>170</v>
      </c>
      <c r="G22" s="161">
        <v>2</v>
      </c>
      <c r="H22" s="161">
        <v>3</v>
      </c>
      <c r="I22" s="164">
        <v>965.6</v>
      </c>
      <c r="J22" s="164">
        <v>880.6</v>
      </c>
      <c r="K22" s="161">
        <v>28</v>
      </c>
      <c r="L22" s="163">
        <v>5748167.04</v>
      </c>
      <c r="M22" s="164">
        <v>0</v>
      </c>
      <c r="N22" s="164">
        <v>0</v>
      </c>
      <c r="O22" s="164">
        <v>0</v>
      </c>
      <c r="P22" s="164">
        <v>5748167.04</v>
      </c>
      <c r="Q22" s="164">
        <v>0</v>
      </c>
      <c r="R22" s="164">
        <v>0</v>
      </c>
      <c r="S22" s="162" t="s">
        <v>588</v>
      </c>
    </row>
    <row r="23" spans="1:19" s="157" customFormat="1" ht="24" customHeight="1" x14ac:dyDescent="0.2">
      <c r="A23" s="193" t="s">
        <v>220</v>
      </c>
      <c r="B23" s="193"/>
      <c r="C23" s="162"/>
      <c r="D23" s="165"/>
      <c r="E23" s="41" t="s">
        <v>207</v>
      </c>
      <c r="F23" s="41" t="s">
        <v>207</v>
      </c>
      <c r="G23" s="41" t="s">
        <v>207</v>
      </c>
      <c r="H23" s="41" t="s">
        <v>207</v>
      </c>
      <c r="I23" s="42">
        <v>965.6</v>
      </c>
      <c r="J23" s="42">
        <v>880.6</v>
      </c>
      <c r="K23" s="43">
        <v>28</v>
      </c>
      <c r="L23" s="42">
        <v>5748167.04</v>
      </c>
      <c r="M23" s="42">
        <v>0</v>
      </c>
      <c r="N23" s="42">
        <v>0</v>
      </c>
      <c r="O23" s="42">
        <v>0</v>
      </c>
      <c r="P23" s="42">
        <v>5748167.04</v>
      </c>
      <c r="Q23" s="42">
        <v>0</v>
      </c>
      <c r="R23" s="42">
        <v>0</v>
      </c>
      <c r="S23" s="164"/>
    </row>
    <row r="25" spans="1:19" x14ac:dyDescent="0.2">
      <c r="L25" s="93"/>
    </row>
    <row r="28" spans="1:19" x14ac:dyDescent="0.2">
      <c r="L28" s="93"/>
    </row>
    <row r="33" spans="12:12" x14ac:dyDescent="0.2">
      <c r="L33" s="40"/>
    </row>
  </sheetData>
  <autoFilter ref="A10:S23" xr:uid="{00000000-0009-0000-0000-000000000000}"/>
  <mergeCells count="32">
    <mergeCell ref="A23:B23"/>
    <mergeCell ref="A21:S21"/>
    <mergeCell ref="A20:S20"/>
    <mergeCell ref="A17:S17"/>
    <mergeCell ref="A19:B19"/>
    <mergeCell ref="A16:S16"/>
    <mergeCell ref="A12:S12"/>
    <mergeCell ref="A15:B15"/>
    <mergeCell ref="K5:K8"/>
    <mergeCell ref="A11:S11"/>
    <mergeCell ref="L5:R5"/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E5:E9"/>
    <mergeCell ref="F5:F9"/>
    <mergeCell ref="G5:G9"/>
    <mergeCell ref="H5:H9"/>
    <mergeCell ref="I5:I8"/>
    <mergeCell ref="J5:J8"/>
  </mergeCells>
  <phoneticPr fontId="51" type="noConversion"/>
  <pageMargins left="0.39370078740157483" right="0.39370078740157483" top="1.3779527559055118" bottom="0.39370078740157483" header="0" footer="0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L35"/>
  <sheetViews>
    <sheetView view="pageBreakPreview" topLeftCell="G1" zoomScale="85" zoomScaleNormal="85" zoomScaleSheetLayoutView="85" workbookViewId="0">
      <selection activeCell="X2" sqref="X2:AL2"/>
    </sheetView>
  </sheetViews>
  <sheetFormatPr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6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1.33203125" style="1" customWidth="1"/>
    <col min="12" max="12" width="8" style="1" hidden="1" customWidth="1"/>
    <col min="13" max="13" width="10.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7.1640625" style="1" hidden="1" customWidth="1"/>
    <col min="19" max="19" width="11" style="1" customWidth="1"/>
    <col min="20" max="20" width="4.33203125" style="17" customWidth="1"/>
    <col min="21" max="21" width="12.83203125" style="3" customWidth="1"/>
    <col min="22" max="22" width="8.1640625" style="3" customWidth="1"/>
    <col min="23" max="23" width="10.1640625" style="1" customWidth="1"/>
    <col min="24" max="24" width="13.1640625" style="1" customWidth="1"/>
    <col min="25" max="25" width="7.83203125" style="3" customWidth="1"/>
    <col min="26" max="26" width="11.1640625" style="3" customWidth="1"/>
    <col min="27" max="27" width="8.1640625" style="3" customWidth="1"/>
    <col min="28" max="28" width="15.33203125" style="3" customWidth="1"/>
    <col min="29" max="29" width="5.1640625" style="3" customWidth="1"/>
    <col min="30" max="30" width="9.83203125" style="3" customWidth="1"/>
    <col min="31" max="31" width="7.5" style="3" customWidth="1"/>
    <col min="32" max="32" width="11.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2" style="3" customWidth="1"/>
    <col min="37" max="37" width="10.83203125" style="3" customWidth="1"/>
    <col min="38" max="38" width="9" style="3" customWidth="1"/>
    <col min="39" max="16384" width="9.33203125" style="2"/>
  </cols>
  <sheetData>
    <row r="1" spans="1:38" s="157" customFormat="1" ht="99" customHeight="1" x14ac:dyDescent="0.2">
      <c r="B1" s="19"/>
      <c r="C1" s="9"/>
      <c r="D1" s="9"/>
      <c r="E1" s="24"/>
      <c r="F1" s="24"/>
      <c r="G1" s="21"/>
      <c r="H1" s="7"/>
      <c r="I1" s="7"/>
      <c r="J1" s="24"/>
      <c r="K1" s="24"/>
      <c r="L1" s="24"/>
      <c r="M1" s="24"/>
      <c r="N1" s="24"/>
      <c r="O1" s="24"/>
      <c r="P1" s="24"/>
      <c r="Q1" s="24"/>
      <c r="R1" s="24"/>
      <c r="S1" s="24" t="s">
        <v>239</v>
      </c>
      <c r="T1" s="8"/>
      <c r="U1" s="29" t="s">
        <v>239</v>
      </c>
      <c r="V1" s="11"/>
      <c r="W1" s="11"/>
      <c r="Y1" s="12"/>
      <c r="Z1" s="12"/>
      <c r="AA1" s="48"/>
      <c r="AB1" s="48"/>
      <c r="AC1" s="48"/>
      <c r="AD1" s="48"/>
      <c r="AE1" s="48"/>
      <c r="AF1" s="48"/>
      <c r="AG1" s="48"/>
      <c r="AH1" s="48"/>
      <c r="AI1" s="246"/>
      <c r="AJ1" s="246"/>
      <c r="AK1" s="246"/>
      <c r="AL1" s="246"/>
    </row>
    <row r="2" spans="1:38" s="27" customFormat="1" ht="78" customHeight="1" x14ac:dyDescent="0.2">
      <c r="B2" s="121"/>
      <c r="X2" s="246" t="s">
        <v>762</v>
      </c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</row>
    <row r="3" spans="1:38" s="157" customFormat="1" ht="12.75" customHeight="1" x14ac:dyDescent="0.2">
      <c r="A3" s="25"/>
      <c r="B3" s="19"/>
      <c r="C3" s="25"/>
      <c r="D3" s="25"/>
      <c r="E3" s="25"/>
      <c r="F3" s="25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</row>
    <row r="4" spans="1:38" s="157" customFormat="1" ht="12" customHeight="1" x14ac:dyDescent="0.2">
      <c r="A4" s="213" t="s">
        <v>124</v>
      </c>
      <c r="B4" s="213"/>
      <c r="C4" s="214"/>
      <c r="D4" s="214"/>
      <c r="E4" s="214"/>
      <c r="F4" s="214"/>
      <c r="G4" s="213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3"/>
      <c r="AK4" s="213"/>
      <c r="AL4" s="214"/>
    </row>
    <row r="5" spans="1:38" s="157" customFormat="1" ht="12" customHeight="1" x14ac:dyDescent="0.2">
      <c r="A5" s="20"/>
      <c r="B5" s="20"/>
      <c r="C5" s="20"/>
      <c r="D5" s="20"/>
      <c r="E5" s="20"/>
      <c r="F5" s="20"/>
      <c r="G5" s="23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6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</row>
    <row r="6" spans="1:38" s="38" customFormat="1" ht="21" customHeight="1" x14ac:dyDescent="0.2">
      <c r="A6" s="195" t="s">
        <v>241</v>
      </c>
      <c r="B6" s="195" t="s">
        <v>162</v>
      </c>
      <c r="C6" s="215" t="s">
        <v>253</v>
      </c>
      <c r="D6" s="215" t="s">
        <v>266</v>
      </c>
      <c r="E6" s="171"/>
      <c r="F6" s="171"/>
      <c r="G6" s="210" t="s">
        <v>171</v>
      </c>
      <c r="H6" s="221" t="s">
        <v>227</v>
      </c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2" t="s">
        <v>172</v>
      </c>
      <c r="AF6" s="223"/>
      <c r="AG6" s="223"/>
      <c r="AH6" s="223"/>
      <c r="AI6" s="223"/>
      <c r="AJ6" s="223"/>
      <c r="AK6" s="223"/>
      <c r="AL6" s="224"/>
    </row>
    <row r="7" spans="1:38" s="38" customFormat="1" ht="21" customHeight="1" x14ac:dyDescent="0.2">
      <c r="A7" s="196"/>
      <c r="B7" s="196"/>
      <c r="C7" s="216"/>
      <c r="D7" s="216"/>
      <c r="E7" s="172"/>
      <c r="F7" s="172"/>
      <c r="G7" s="211"/>
      <c r="H7" s="222" t="s">
        <v>257</v>
      </c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4"/>
      <c r="T7" s="201" t="s">
        <v>173</v>
      </c>
      <c r="U7" s="202"/>
      <c r="V7" s="201" t="s">
        <v>174</v>
      </c>
      <c r="W7" s="250"/>
      <c r="X7" s="251"/>
      <c r="Y7" s="201" t="s">
        <v>175</v>
      </c>
      <c r="Z7" s="202"/>
      <c r="AA7" s="201" t="s">
        <v>176</v>
      </c>
      <c r="AB7" s="202"/>
      <c r="AC7" s="201" t="s">
        <v>177</v>
      </c>
      <c r="AD7" s="202"/>
      <c r="AE7" s="227" t="s">
        <v>160</v>
      </c>
      <c r="AF7" s="202"/>
      <c r="AG7" s="227" t="s">
        <v>258</v>
      </c>
      <c r="AH7" s="202"/>
      <c r="AI7" s="218" t="s">
        <v>760</v>
      </c>
      <c r="AJ7" s="218" t="s">
        <v>259</v>
      </c>
      <c r="AK7" s="218" t="s">
        <v>260</v>
      </c>
      <c r="AL7" s="218" t="s">
        <v>161</v>
      </c>
    </row>
    <row r="8" spans="1:38" s="38" customFormat="1" ht="78" customHeight="1" x14ac:dyDescent="0.2">
      <c r="A8" s="196"/>
      <c r="B8" s="196"/>
      <c r="C8" s="217"/>
      <c r="D8" s="217"/>
      <c r="E8" s="172"/>
      <c r="F8" s="172"/>
      <c r="G8" s="212"/>
      <c r="H8" s="170" t="s">
        <v>261</v>
      </c>
      <c r="I8" s="170" t="s">
        <v>267</v>
      </c>
      <c r="J8" s="225" t="s">
        <v>268</v>
      </c>
      <c r="K8" s="226"/>
      <c r="L8" s="225" t="s">
        <v>269</v>
      </c>
      <c r="M8" s="226"/>
      <c r="N8" s="225" t="s">
        <v>270</v>
      </c>
      <c r="O8" s="226"/>
      <c r="P8" s="225" t="s">
        <v>271</v>
      </c>
      <c r="Q8" s="226"/>
      <c r="R8" s="225" t="s">
        <v>272</v>
      </c>
      <c r="S8" s="226"/>
      <c r="T8" s="203"/>
      <c r="U8" s="204"/>
      <c r="V8" s="252"/>
      <c r="W8" s="253"/>
      <c r="X8" s="254"/>
      <c r="Y8" s="203"/>
      <c r="Z8" s="204"/>
      <c r="AA8" s="203"/>
      <c r="AB8" s="204"/>
      <c r="AC8" s="203"/>
      <c r="AD8" s="204"/>
      <c r="AE8" s="203"/>
      <c r="AF8" s="204"/>
      <c r="AG8" s="203"/>
      <c r="AH8" s="204"/>
      <c r="AI8" s="255"/>
      <c r="AJ8" s="220"/>
      <c r="AK8" s="220"/>
      <c r="AL8" s="220"/>
    </row>
    <row r="9" spans="1:38" s="38" customFormat="1" ht="9" customHeight="1" x14ac:dyDescent="0.2">
      <c r="A9" s="196"/>
      <c r="B9" s="196"/>
      <c r="C9" s="198" t="s">
        <v>228</v>
      </c>
      <c r="D9" s="198" t="s">
        <v>228</v>
      </c>
      <c r="E9" s="172"/>
      <c r="F9" s="172"/>
      <c r="G9" s="210" t="s">
        <v>167</v>
      </c>
      <c r="H9" s="198" t="s">
        <v>167</v>
      </c>
      <c r="I9" s="198" t="s">
        <v>167</v>
      </c>
      <c r="J9" s="198" t="s">
        <v>262</v>
      </c>
      <c r="K9" s="198" t="s">
        <v>167</v>
      </c>
      <c r="L9" s="198" t="s">
        <v>262</v>
      </c>
      <c r="M9" s="198" t="s">
        <v>167</v>
      </c>
      <c r="N9" s="198" t="s">
        <v>262</v>
      </c>
      <c r="O9" s="198" t="s">
        <v>167</v>
      </c>
      <c r="P9" s="198" t="s">
        <v>262</v>
      </c>
      <c r="Q9" s="198" t="s">
        <v>167</v>
      </c>
      <c r="R9" s="198" t="s">
        <v>262</v>
      </c>
      <c r="S9" s="198" t="s">
        <v>167</v>
      </c>
      <c r="T9" s="247" t="s">
        <v>178</v>
      </c>
      <c r="U9" s="195" t="s">
        <v>167</v>
      </c>
      <c r="V9" s="218" t="s">
        <v>112</v>
      </c>
      <c r="W9" s="210" t="s">
        <v>228</v>
      </c>
      <c r="X9" s="210" t="s">
        <v>167</v>
      </c>
      <c r="Y9" s="195" t="s">
        <v>228</v>
      </c>
      <c r="Z9" s="195" t="s">
        <v>167</v>
      </c>
      <c r="AA9" s="195" t="s">
        <v>228</v>
      </c>
      <c r="AB9" s="195" t="s">
        <v>167</v>
      </c>
      <c r="AC9" s="195" t="s">
        <v>229</v>
      </c>
      <c r="AD9" s="195" t="s">
        <v>167</v>
      </c>
      <c r="AE9" s="195" t="s">
        <v>228</v>
      </c>
      <c r="AF9" s="195" t="s">
        <v>167</v>
      </c>
      <c r="AG9" s="195" t="s">
        <v>228</v>
      </c>
      <c r="AH9" s="195" t="s">
        <v>167</v>
      </c>
      <c r="AI9" s="195" t="s">
        <v>167</v>
      </c>
      <c r="AJ9" s="195" t="s">
        <v>167</v>
      </c>
      <c r="AK9" s="195" t="s">
        <v>167</v>
      </c>
      <c r="AL9" s="195" t="s">
        <v>167</v>
      </c>
    </row>
    <row r="10" spans="1:38" s="38" customFormat="1" ht="9.75" customHeight="1" x14ac:dyDescent="0.2">
      <c r="A10" s="196"/>
      <c r="B10" s="196"/>
      <c r="C10" s="199"/>
      <c r="D10" s="199"/>
      <c r="E10" s="172"/>
      <c r="F10" s="172"/>
      <c r="G10" s="211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248"/>
      <c r="U10" s="196"/>
      <c r="V10" s="219"/>
      <c r="W10" s="211"/>
      <c r="X10" s="211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</row>
    <row r="11" spans="1:38" s="38" customFormat="1" ht="25.5" customHeight="1" x14ac:dyDescent="0.2">
      <c r="A11" s="197"/>
      <c r="B11" s="197"/>
      <c r="C11" s="200"/>
      <c r="D11" s="200"/>
      <c r="E11" s="173"/>
      <c r="F11" s="173"/>
      <c r="G11" s="212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49"/>
      <c r="U11" s="197"/>
      <c r="V11" s="220"/>
      <c r="W11" s="212"/>
      <c r="X11" s="212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</row>
    <row r="12" spans="1:38" s="38" customFormat="1" ht="12" customHeight="1" x14ac:dyDescent="0.2">
      <c r="A12" s="174" t="s">
        <v>168</v>
      </c>
      <c r="B12" s="174" t="s">
        <v>169</v>
      </c>
      <c r="C12" s="174"/>
      <c r="D12" s="174"/>
      <c r="E12" s="174"/>
      <c r="F12" s="174"/>
      <c r="G12" s="174">
        <v>3</v>
      </c>
      <c r="H12" s="174">
        <v>4</v>
      </c>
      <c r="I12" s="174">
        <v>5</v>
      </c>
      <c r="J12" s="174"/>
      <c r="K12" s="174">
        <v>6</v>
      </c>
      <c r="L12" s="174"/>
      <c r="M12" s="174">
        <v>7</v>
      </c>
      <c r="N12" s="174"/>
      <c r="O12" s="174">
        <v>8</v>
      </c>
      <c r="P12" s="174"/>
      <c r="Q12" s="174">
        <v>9</v>
      </c>
      <c r="R12" s="174"/>
      <c r="S12" s="174">
        <v>10</v>
      </c>
      <c r="T12" s="174">
        <v>11</v>
      </c>
      <c r="U12" s="174">
        <v>12</v>
      </c>
      <c r="V12" s="174">
        <v>13</v>
      </c>
      <c r="W12" s="174">
        <v>14</v>
      </c>
      <c r="X12" s="174">
        <v>15</v>
      </c>
      <c r="Y12" s="174">
        <v>16</v>
      </c>
      <c r="Z12" s="174">
        <v>17</v>
      </c>
      <c r="AA12" s="174">
        <v>18</v>
      </c>
      <c r="AB12" s="174">
        <v>19</v>
      </c>
      <c r="AC12" s="174">
        <v>20</v>
      </c>
      <c r="AD12" s="174">
        <v>21</v>
      </c>
      <c r="AE12" s="174">
        <v>22</v>
      </c>
      <c r="AF12" s="174">
        <v>23</v>
      </c>
      <c r="AG12" s="174">
        <v>24</v>
      </c>
      <c r="AH12" s="174">
        <v>25</v>
      </c>
      <c r="AI12" s="174">
        <v>26</v>
      </c>
      <c r="AJ12" s="174">
        <v>27</v>
      </c>
      <c r="AK12" s="174">
        <v>28</v>
      </c>
      <c r="AL12" s="174">
        <v>29</v>
      </c>
    </row>
    <row r="13" spans="1:38" s="157" customFormat="1" ht="15" customHeight="1" x14ac:dyDescent="0.2">
      <c r="A13" s="208" t="s">
        <v>275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</row>
    <row r="14" spans="1:38" s="37" customFormat="1" ht="12" customHeight="1" x14ac:dyDescent="0.2">
      <c r="A14" s="230" t="s">
        <v>219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2"/>
    </row>
    <row r="15" spans="1:38" s="37" customFormat="1" ht="12" customHeight="1" x14ac:dyDescent="0.2">
      <c r="A15" s="72">
        <v>198</v>
      </c>
      <c r="B15" s="168" t="s">
        <v>653</v>
      </c>
      <c r="C15" s="159">
        <v>424.1</v>
      </c>
      <c r="D15" s="60"/>
      <c r="E15" s="159"/>
      <c r="F15" s="159"/>
      <c r="G15" s="154">
        <v>1950961.7</v>
      </c>
      <c r="H15" s="159">
        <v>0</v>
      </c>
      <c r="I15" s="155">
        <v>0</v>
      </c>
      <c r="J15" s="155">
        <v>0</v>
      </c>
      <c r="K15" s="155">
        <v>0</v>
      </c>
      <c r="L15" s="155">
        <v>0</v>
      </c>
      <c r="M15" s="155">
        <v>0</v>
      </c>
      <c r="N15" s="159">
        <v>0</v>
      </c>
      <c r="O15" s="159">
        <v>0</v>
      </c>
      <c r="P15" s="159">
        <v>0</v>
      </c>
      <c r="Q15" s="159">
        <v>0</v>
      </c>
      <c r="R15" s="159">
        <v>0</v>
      </c>
      <c r="S15" s="159">
        <v>0</v>
      </c>
      <c r="T15" s="115">
        <v>0</v>
      </c>
      <c r="U15" s="159">
        <v>0</v>
      </c>
      <c r="V15" s="61" t="s">
        <v>238</v>
      </c>
      <c r="W15" s="169">
        <v>499.8</v>
      </c>
      <c r="X15" s="159">
        <v>1874362</v>
      </c>
      <c r="Y15" s="169">
        <v>0</v>
      </c>
      <c r="Z15" s="169">
        <v>0</v>
      </c>
      <c r="AA15" s="169">
        <v>0</v>
      </c>
      <c r="AB15" s="169">
        <v>0</v>
      </c>
      <c r="AC15" s="169">
        <v>0</v>
      </c>
      <c r="AD15" s="169">
        <v>0</v>
      </c>
      <c r="AE15" s="169">
        <v>0</v>
      </c>
      <c r="AF15" s="169">
        <v>0</v>
      </c>
      <c r="AG15" s="169">
        <v>0</v>
      </c>
      <c r="AH15" s="169">
        <v>0</v>
      </c>
      <c r="AI15" s="169">
        <v>0</v>
      </c>
      <c r="AJ15" s="169">
        <v>67748.179999999993</v>
      </c>
      <c r="AK15" s="169">
        <v>8851.52</v>
      </c>
      <c r="AL15" s="169">
        <v>0</v>
      </c>
    </row>
    <row r="16" spans="1:38" s="37" customFormat="1" ht="12" customHeight="1" x14ac:dyDescent="0.2">
      <c r="A16" s="72">
        <v>199</v>
      </c>
      <c r="B16" s="168" t="s">
        <v>654</v>
      </c>
      <c r="C16" s="159"/>
      <c r="D16" s="60"/>
      <c r="E16" s="159"/>
      <c r="F16" s="159"/>
      <c r="G16" s="154">
        <v>986028.01</v>
      </c>
      <c r="H16" s="159">
        <v>0</v>
      </c>
      <c r="I16" s="155">
        <v>0</v>
      </c>
      <c r="J16" s="155">
        <v>0</v>
      </c>
      <c r="K16" s="155">
        <v>0</v>
      </c>
      <c r="L16" s="155">
        <v>0</v>
      </c>
      <c r="M16" s="155">
        <v>0</v>
      </c>
      <c r="N16" s="159">
        <v>0</v>
      </c>
      <c r="O16" s="159">
        <v>0</v>
      </c>
      <c r="P16" s="159">
        <v>0</v>
      </c>
      <c r="Q16" s="159">
        <v>0</v>
      </c>
      <c r="R16" s="159">
        <v>0</v>
      </c>
      <c r="S16" s="159">
        <v>0</v>
      </c>
      <c r="T16" s="115">
        <v>0</v>
      </c>
      <c r="U16" s="159">
        <v>0</v>
      </c>
      <c r="V16" s="61" t="s">
        <v>237</v>
      </c>
      <c r="W16" s="169">
        <v>364</v>
      </c>
      <c r="X16" s="159">
        <v>884746.2</v>
      </c>
      <c r="Y16" s="169">
        <v>0</v>
      </c>
      <c r="Z16" s="169">
        <v>0</v>
      </c>
      <c r="AA16" s="169">
        <v>0</v>
      </c>
      <c r="AB16" s="169">
        <v>0</v>
      </c>
      <c r="AC16" s="169">
        <v>0</v>
      </c>
      <c r="AD16" s="169">
        <v>0</v>
      </c>
      <c r="AE16" s="169">
        <v>0</v>
      </c>
      <c r="AF16" s="169">
        <v>0</v>
      </c>
      <c r="AG16" s="169">
        <v>0</v>
      </c>
      <c r="AH16" s="169">
        <v>0</v>
      </c>
      <c r="AI16" s="169">
        <v>0</v>
      </c>
      <c r="AJ16" s="169">
        <v>67407.73</v>
      </c>
      <c r="AK16" s="169">
        <v>33874.080000000002</v>
      </c>
      <c r="AL16" s="169">
        <v>0</v>
      </c>
    </row>
    <row r="17" spans="1:38" s="37" customFormat="1" ht="43.5" customHeight="1" x14ac:dyDescent="0.2">
      <c r="A17" s="229" t="s">
        <v>220</v>
      </c>
      <c r="B17" s="229"/>
      <c r="C17" s="117" t="e">
        <v>#REF!</v>
      </c>
      <c r="D17" s="118"/>
      <c r="E17" s="117"/>
      <c r="F17" s="117"/>
      <c r="G17" s="117">
        <v>2936989.71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v>0</v>
      </c>
      <c r="U17" s="117">
        <v>0</v>
      </c>
      <c r="V17" s="117" t="s">
        <v>207</v>
      </c>
      <c r="W17" s="117">
        <v>863.8</v>
      </c>
      <c r="X17" s="117">
        <v>2759108.2</v>
      </c>
      <c r="Y17" s="117">
        <v>0</v>
      </c>
      <c r="Z17" s="117">
        <v>0</v>
      </c>
      <c r="AA17" s="117">
        <v>0</v>
      </c>
      <c r="AB17" s="117">
        <v>0</v>
      </c>
      <c r="AC17" s="117">
        <v>0</v>
      </c>
      <c r="AD17" s="117">
        <v>0</v>
      </c>
      <c r="AE17" s="117">
        <v>0</v>
      </c>
      <c r="AF17" s="117">
        <v>0</v>
      </c>
      <c r="AG17" s="117">
        <v>0</v>
      </c>
      <c r="AH17" s="117">
        <v>0</v>
      </c>
      <c r="AI17" s="117">
        <v>0</v>
      </c>
      <c r="AJ17" s="117">
        <v>135155.91</v>
      </c>
      <c r="AK17" s="117">
        <v>42725.599999999999</v>
      </c>
      <c r="AL17" s="117">
        <v>0</v>
      </c>
    </row>
    <row r="18" spans="1:38" s="37" customFormat="1" ht="12" customHeight="1" x14ac:dyDescent="0.2">
      <c r="A18" s="205" t="s">
        <v>300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233"/>
    </row>
    <row r="19" spans="1:38" s="37" customFormat="1" ht="12" customHeight="1" x14ac:dyDescent="0.2">
      <c r="A19" s="230" t="s">
        <v>219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2"/>
    </row>
    <row r="20" spans="1:38" s="37" customFormat="1" ht="12" customHeight="1" x14ac:dyDescent="0.2">
      <c r="A20" s="72">
        <v>191</v>
      </c>
      <c r="B20" s="168" t="s">
        <v>652</v>
      </c>
      <c r="C20" s="156">
        <v>590.20000000000005</v>
      </c>
      <c r="D20" s="60"/>
      <c r="E20" s="159"/>
      <c r="F20" s="159"/>
      <c r="G20" s="154">
        <v>3501156.58</v>
      </c>
      <c r="H20" s="159">
        <v>0</v>
      </c>
      <c r="I20" s="155">
        <v>0</v>
      </c>
      <c r="J20" s="155">
        <v>0</v>
      </c>
      <c r="K20" s="155">
        <v>0</v>
      </c>
      <c r="L20" s="155">
        <v>0</v>
      </c>
      <c r="M20" s="155">
        <v>0</v>
      </c>
      <c r="N20" s="159">
        <v>0</v>
      </c>
      <c r="O20" s="159">
        <v>0</v>
      </c>
      <c r="P20" s="159">
        <v>0</v>
      </c>
      <c r="Q20" s="159">
        <v>0</v>
      </c>
      <c r="R20" s="159">
        <v>0</v>
      </c>
      <c r="S20" s="159">
        <v>0</v>
      </c>
      <c r="T20" s="115">
        <v>0</v>
      </c>
      <c r="U20" s="159">
        <v>0</v>
      </c>
      <c r="V20" s="159" t="s">
        <v>238</v>
      </c>
      <c r="W20" s="159">
        <v>760</v>
      </c>
      <c r="X20" s="159">
        <v>3420338.84</v>
      </c>
      <c r="Y20" s="169">
        <v>0</v>
      </c>
      <c r="Z20" s="169">
        <v>0</v>
      </c>
      <c r="AA20" s="169">
        <v>0</v>
      </c>
      <c r="AB20" s="169">
        <v>0</v>
      </c>
      <c r="AC20" s="169">
        <v>0</v>
      </c>
      <c r="AD20" s="169">
        <v>0</v>
      </c>
      <c r="AE20" s="169">
        <v>0</v>
      </c>
      <c r="AF20" s="169">
        <v>0</v>
      </c>
      <c r="AG20" s="169">
        <v>0</v>
      </c>
      <c r="AH20" s="169">
        <v>0</v>
      </c>
      <c r="AI20" s="169">
        <v>0</v>
      </c>
      <c r="AJ20" s="169">
        <v>69344.19</v>
      </c>
      <c r="AK20" s="169">
        <v>11473.55</v>
      </c>
      <c r="AL20" s="169">
        <v>0</v>
      </c>
    </row>
    <row r="21" spans="1:38" s="37" customFormat="1" ht="40.5" customHeight="1" x14ac:dyDescent="0.2">
      <c r="A21" s="229" t="s">
        <v>220</v>
      </c>
      <c r="B21" s="229"/>
      <c r="C21" s="117">
        <v>590.20000000000005</v>
      </c>
      <c r="D21" s="118"/>
      <c r="E21" s="117"/>
      <c r="F21" s="117"/>
      <c r="G21" s="117">
        <v>3501156.58</v>
      </c>
      <c r="H21" s="117">
        <v>0</v>
      </c>
      <c r="I21" s="117">
        <v>0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20">
        <v>0</v>
      </c>
      <c r="U21" s="117">
        <v>0</v>
      </c>
      <c r="V21" s="117" t="s">
        <v>207</v>
      </c>
      <c r="W21" s="117">
        <v>760</v>
      </c>
      <c r="X21" s="117">
        <v>3420338.84</v>
      </c>
      <c r="Y21" s="117">
        <v>0</v>
      </c>
      <c r="Z21" s="117">
        <v>0</v>
      </c>
      <c r="AA21" s="117">
        <v>0</v>
      </c>
      <c r="AB21" s="117">
        <v>0</v>
      </c>
      <c r="AC21" s="117">
        <v>0</v>
      </c>
      <c r="AD21" s="117">
        <v>0</v>
      </c>
      <c r="AE21" s="117">
        <v>0</v>
      </c>
      <c r="AF21" s="117">
        <v>0</v>
      </c>
      <c r="AG21" s="117">
        <v>0</v>
      </c>
      <c r="AH21" s="117">
        <v>0</v>
      </c>
      <c r="AI21" s="117">
        <v>0</v>
      </c>
      <c r="AJ21" s="117">
        <v>69344.19</v>
      </c>
      <c r="AK21" s="117">
        <v>11473.55</v>
      </c>
      <c r="AL21" s="117">
        <v>0</v>
      </c>
    </row>
    <row r="22" spans="1:38" s="37" customFormat="1" ht="12" customHeight="1" x14ac:dyDescent="0.2">
      <c r="A22" s="205" t="s">
        <v>347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33"/>
    </row>
    <row r="23" spans="1:38" s="37" customFormat="1" ht="12" customHeight="1" x14ac:dyDescent="0.2">
      <c r="A23" s="230" t="s">
        <v>219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2"/>
    </row>
    <row r="24" spans="1:38" s="37" customFormat="1" ht="12" customHeight="1" x14ac:dyDescent="0.2">
      <c r="A24" s="72">
        <v>230</v>
      </c>
      <c r="B24" s="168" t="s">
        <v>651</v>
      </c>
      <c r="C24" s="156">
        <v>590.20000000000005</v>
      </c>
      <c r="D24" s="60"/>
      <c r="E24" s="159"/>
      <c r="F24" s="159"/>
      <c r="G24" s="154">
        <v>5748167.04</v>
      </c>
      <c r="H24" s="159">
        <v>0</v>
      </c>
      <c r="I24" s="155">
        <v>0</v>
      </c>
      <c r="J24" s="155">
        <v>0</v>
      </c>
      <c r="K24" s="155">
        <v>0</v>
      </c>
      <c r="L24" s="155">
        <v>0</v>
      </c>
      <c r="M24" s="155">
        <v>0</v>
      </c>
      <c r="N24" s="159">
        <v>0</v>
      </c>
      <c r="O24" s="159">
        <v>0</v>
      </c>
      <c r="P24" s="159">
        <v>0</v>
      </c>
      <c r="Q24" s="159">
        <v>0</v>
      </c>
      <c r="R24" s="159">
        <v>0</v>
      </c>
      <c r="S24" s="159">
        <v>0</v>
      </c>
      <c r="T24" s="115">
        <v>0</v>
      </c>
      <c r="U24" s="159">
        <v>0</v>
      </c>
      <c r="V24" s="159" t="s">
        <v>238</v>
      </c>
      <c r="W24" s="159">
        <v>757.59</v>
      </c>
      <c r="X24" s="159">
        <v>5504666</v>
      </c>
      <c r="Y24" s="169">
        <v>0</v>
      </c>
      <c r="Z24" s="169">
        <v>0</v>
      </c>
      <c r="AA24" s="169">
        <v>0</v>
      </c>
      <c r="AB24" s="169">
        <v>0</v>
      </c>
      <c r="AC24" s="169">
        <v>0</v>
      </c>
      <c r="AD24" s="169">
        <v>0</v>
      </c>
      <c r="AE24" s="169">
        <v>0</v>
      </c>
      <c r="AF24" s="169">
        <v>0</v>
      </c>
      <c r="AG24" s="169">
        <v>0</v>
      </c>
      <c r="AH24" s="169">
        <v>0</v>
      </c>
      <c r="AI24" s="169">
        <v>0</v>
      </c>
      <c r="AJ24" s="169">
        <v>162334.01999999999</v>
      </c>
      <c r="AK24" s="169">
        <v>81167.02</v>
      </c>
      <c r="AL24" s="169">
        <v>0</v>
      </c>
    </row>
    <row r="25" spans="1:38" s="37" customFormat="1" ht="43.5" customHeight="1" x14ac:dyDescent="0.2">
      <c r="A25" s="228" t="s">
        <v>220</v>
      </c>
      <c r="B25" s="228"/>
      <c r="C25" s="159" t="e">
        <v>#REF!</v>
      </c>
      <c r="D25" s="78"/>
      <c r="E25" s="156"/>
      <c r="F25" s="156"/>
      <c r="G25" s="159">
        <v>5748167.04</v>
      </c>
      <c r="H25" s="159">
        <v>0</v>
      </c>
      <c r="I25" s="159">
        <v>0</v>
      </c>
      <c r="J25" s="159">
        <v>0</v>
      </c>
      <c r="K25" s="159">
        <v>0</v>
      </c>
      <c r="L25" s="159">
        <v>0</v>
      </c>
      <c r="M25" s="159">
        <v>0</v>
      </c>
      <c r="N25" s="159">
        <v>0</v>
      </c>
      <c r="O25" s="159">
        <v>0</v>
      </c>
      <c r="P25" s="159">
        <v>0</v>
      </c>
      <c r="Q25" s="159">
        <v>0</v>
      </c>
      <c r="R25" s="159">
        <v>0</v>
      </c>
      <c r="S25" s="159">
        <v>0</v>
      </c>
      <c r="T25" s="116">
        <v>0</v>
      </c>
      <c r="U25" s="159">
        <v>0</v>
      </c>
      <c r="V25" s="159" t="s">
        <v>207</v>
      </c>
      <c r="W25" s="159">
        <v>757.59</v>
      </c>
      <c r="X25" s="159">
        <v>5504666</v>
      </c>
      <c r="Y25" s="159">
        <v>0</v>
      </c>
      <c r="Z25" s="159">
        <v>0</v>
      </c>
      <c r="AA25" s="159">
        <v>0</v>
      </c>
      <c r="AB25" s="159">
        <v>0</v>
      </c>
      <c r="AC25" s="159">
        <v>0</v>
      </c>
      <c r="AD25" s="159">
        <v>0</v>
      </c>
      <c r="AE25" s="159">
        <v>0</v>
      </c>
      <c r="AF25" s="159">
        <v>0</v>
      </c>
      <c r="AG25" s="159">
        <v>0</v>
      </c>
      <c r="AH25" s="159">
        <v>0</v>
      </c>
      <c r="AI25" s="159">
        <v>0</v>
      </c>
      <c r="AJ25" s="159">
        <v>162334.01999999999</v>
      </c>
      <c r="AK25" s="159">
        <v>81167.02</v>
      </c>
      <c r="AL25" s="159">
        <v>0</v>
      </c>
    </row>
    <row r="27" spans="1:38" x14ac:dyDescent="0.2">
      <c r="U27" s="104"/>
      <c r="V27" s="102"/>
      <c r="W27" s="103"/>
      <c r="X27" s="104"/>
      <c r="Y27" s="102"/>
      <c r="AJ27" s="1"/>
      <c r="AK27" s="1"/>
    </row>
    <row r="28" spans="1:38" x14ac:dyDescent="0.2">
      <c r="G28" s="1" t="s">
        <v>239</v>
      </c>
      <c r="U28" s="104"/>
      <c r="V28" s="102"/>
      <c r="W28" s="103"/>
      <c r="X28" s="106"/>
      <c r="Y28" s="102"/>
      <c r="AJ28" s="105"/>
    </row>
    <row r="31" spans="1:38" x14ac:dyDescent="0.2">
      <c r="AI31" s="105"/>
    </row>
    <row r="35" spans="28:28" x14ac:dyDescent="0.2">
      <c r="AB35" s="1"/>
    </row>
  </sheetData>
  <autoFilter ref="A12:AL26" xr:uid="{00000000-0009-0000-0000-000001000000}"/>
  <mergeCells count="70">
    <mergeCell ref="AI1:AL1"/>
    <mergeCell ref="A18:AL18"/>
    <mergeCell ref="AC7:AD8"/>
    <mergeCell ref="A17:B17"/>
    <mergeCell ref="D9:D11"/>
    <mergeCell ref="C9:C11"/>
    <mergeCell ref="Z9:Z11"/>
    <mergeCell ref="AC9:AC11"/>
    <mergeCell ref="Y7:Z8"/>
    <mergeCell ref="AA9:AA11"/>
    <mergeCell ref="AK9:AK11"/>
    <mergeCell ref="A14:AL14"/>
    <mergeCell ref="X2:AL2"/>
    <mergeCell ref="AL7:AL8"/>
    <mergeCell ref="T9:T11"/>
    <mergeCell ref="U9:U11"/>
    <mergeCell ref="V7:X8"/>
    <mergeCell ref="AE6:AL6"/>
    <mergeCell ref="AI7:AI8"/>
    <mergeCell ref="AJ7:AJ8"/>
    <mergeCell ref="AK7:AK8"/>
    <mergeCell ref="W9:W11"/>
    <mergeCell ref="AL9:AL11"/>
    <mergeCell ref="G9:G11"/>
    <mergeCell ref="A21:B21"/>
    <mergeCell ref="A19:AL19"/>
    <mergeCell ref="A23:AL23"/>
    <mergeCell ref="A25:B25"/>
    <mergeCell ref="A22:AL22"/>
    <mergeCell ref="A4:AL4"/>
    <mergeCell ref="A6:A11"/>
    <mergeCell ref="B6:B11"/>
    <mergeCell ref="C6:C8"/>
    <mergeCell ref="D6:D8"/>
    <mergeCell ref="H9:H11"/>
    <mergeCell ref="G6:G8"/>
    <mergeCell ref="R9:R11"/>
    <mergeCell ref="M9:M11"/>
    <mergeCell ref="AH9:AH11"/>
    <mergeCell ref="V9:V11"/>
    <mergeCell ref="AE9:AE11"/>
    <mergeCell ref="AF9:AF11"/>
    <mergeCell ref="O9:O11"/>
    <mergeCell ref="H6:AD6"/>
    <mergeCell ref="H7:S7"/>
    <mergeCell ref="P8:Q8"/>
    <mergeCell ref="R8:S8"/>
    <mergeCell ref="AG7:AH8"/>
    <mergeCell ref="AA7:AB8"/>
    <mergeCell ref="AE7:AF8"/>
    <mergeCell ref="J8:K8"/>
    <mergeCell ref="L8:M8"/>
    <mergeCell ref="N8:O8"/>
    <mergeCell ref="AI9:AI11"/>
    <mergeCell ref="K9:K11"/>
    <mergeCell ref="T7:U8"/>
    <mergeCell ref="AD9:AD11"/>
    <mergeCell ref="N9:N11"/>
    <mergeCell ref="A13:AL13"/>
    <mergeCell ref="Q9:Q11"/>
    <mergeCell ref="I9:I11"/>
    <mergeCell ref="AJ9:AJ11"/>
    <mergeCell ref="AB9:AB11"/>
    <mergeCell ref="Y9:Y11"/>
    <mergeCell ref="L9:L11"/>
    <mergeCell ref="P9:P11"/>
    <mergeCell ref="X9:X11"/>
    <mergeCell ref="J9:J11"/>
    <mergeCell ref="AG9:AG11"/>
    <mergeCell ref="S9:S11"/>
  </mergeCells>
  <phoneticPr fontId="51" type="noConversion"/>
  <pageMargins left="0.39370078740157483" right="0.31496062992125984" top="1.3779527559055118" bottom="0.31496062992125984" header="0" footer="0"/>
  <pageSetup scale="44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Q15"/>
  <sheetViews>
    <sheetView view="pageBreakPreview" topLeftCell="A4" zoomScale="145" zoomScaleSheetLayoutView="145" workbookViewId="0">
      <selection activeCell="C14" sqref="C14:F14"/>
    </sheetView>
  </sheetViews>
  <sheetFormatPr defaultRowHeight="12.75" x14ac:dyDescent="0.2"/>
  <cols>
    <col min="1" max="1" width="7" style="2" customWidth="1"/>
    <col min="2" max="2" width="69" style="2" customWidth="1"/>
    <col min="3" max="3" width="16" style="2" customWidth="1"/>
    <col min="4" max="4" width="20.83203125" style="22" customWidth="1"/>
    <col min="5" max="5" width="14.6640625" style="47" customWidth="1"/>
    <col min="6" max="6" width="18.1640625" style="2" customWidth="1"/>
    <col min="7" max="7" width="23.5" style="2" customWidth="1"/>
    <col min="8" max="8" width="27.1640625" style="2" customWidth="1"/>
    <col min="9" max="16384" width="9.33203125" style="2"/>
  </cols>
  <sheetData>
    <row r="1" spans="1:17" s="13" customFormat="1" ht="50.25" customHeight="1" x14ac:dyDescent="0.2">
      <c r="B1" s="31"/>
      <c r="C1" s="12"/>
      <c r="D1" s="12"/>
      <c r="E1" s="178"/>
      <c r="F1" s="178"/>
    </row>
    <row r="2" spans="1:17" s="32" customFormat="1" ht="45.75" customHeight="1" x14ac:dyDescent="0.2">
      <c r="A2" s="13"/>
      <c r="B2" s="13"/>
      <c r="C2" s="178" t="s">
        <v>761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</row>
    <row r="3" spans="1:17" s="13" customFormat="1" ht="12.75" customHeight="1" x14ac:dyDescent="0.2">
      <c r="A3" s="258" t="s">
        <v>125</v>
      </c>
      <c r="B3" s="259"/>
      <c r="C3" s="259"/>
      <c r="D3" s="259"/>
      <c r="E3" s="259"/>
      <c r="F3" s="259"/>
      <c r="G3" s="33"/>
      <c r="H3" s="33"/>
    </row>
    <row r="4" spans="1:17" s="13" customFormat="1" x14ac:dyDescent="0.2">
      <c r="A4" s="259"/>
      <c r="B4" s="259"/>
      <c r="C4" s="259"/>
      <c r="D4" s="259"/>
      <c r="E4" s="259"/>
      <c r="F4" s="259"/>
      <c r="G4" s="34"/>
      <c r="H4" s="34"/>
    </row>
    <row r="5" spans="1:17" s="32" customFormat="1" ht="4.5" customHeight="1" x14ac:dyDescent="0.2">
      <c r="A5" s="264"/>
      <c r="B5" s="264"/>
      <c r="C5" s="264"/>
      <c r="D5" s="264"/>
      <c r="E5" s="264"/>
      <c r="F5" s="264"/>
    </row>
    <row r="6" spans="1:17" s="32" customFormat="1" x14ac:dyDescent="0.2">
      <c r="A6" s="262" t="s">
        <v>241</v>
      </c>
      <c r="B6" s="262" t="s">
        <v>263</v>
      </c>
      <c r="C6" s="267" t="s">
        <v>163</v>
      </c>
      <c r="D6" s="269" t="s">
        <v>205</v>
      </c>
      <c r="E6" s="269" t="s">
        <v>179</v>
      </c>
      <c r="F6" s="262" t="s">
        <v>164</v>
      </c>
    </row>
    <row r="7" spans="1:17" s="32" customFormat="1" ht="31.5" customHeight="1" x14ac:dyDescent="0.2">
      <c r="A7" s="265"/>
      <c r="B7" s="265"/>
      <c r="C7" s="268"/>
      <c r="D7" s="270"/>
      <c r="E7" s="270"/>
      <c r="F7" s="263"/>
    </row>
    <row r="8" spans="1:17" s="32" customFormat="1" x14ac:dyDescent="0.2">
      <c r="A8" s="266"/>
      <c r="B8" s="266"/>
      <c r="C8" s="5" t="s">
        <v>165</v>
      </c>
      <c r="D8" s="10" t="s">
        <v>166</v>
      </c>
      <c r="E8" s="10" t="s">
        <v>178</v>
      </c>
      <c r="F8" s="50" t="s">
        <v>167</v>
      </c>
    </row>
    <row r="9" spans="1:17" s="32" customFormat="1" ht="12.75" customHeight="1" x14ac:dyDescent="0.2">
      <c r="A9" s="50">
        <v>1</v>
      </c>
      <c r="B9" s="50">
        <v>2</v>
      </c>
      <c r="C9" s="18">
        <v>3</v>
      </c>
      <c r="D9" s="10">
        <v>4</v>
      </c>
      <c r="E9" s="10">
        <v>5</v>
      </c>
      <c r="F9" s="50">
        <v>6</v>
      </c>
    </row>
    <row r="10" spans="1:17" s="32" customFormat="1" ht="12.75" customHeight="1" x14ac:dyDescent="0.2">
      <c r="A10" s="260" t="s">
        <v>113</v>
      </c>
      <c r="B10" s="261"/>
      <c r="C10" s="49"/>
      <c r="D10" s="44"/>
      <c r="E10" s="44"/>
      <c r="F10" s="49"/>
    </row>
    <row r="11" spans="1:17" s="32" customFormat="1" x14ac:dyDescent="0.2">
      <c r="A11" s="45">
        <v>11</v>
      </c>
      <c r="B11" s="46" t="s">
        <v>219</v>
      </c>
      <c r="C11" s="49">
        <v>1057.5999999999999</v>
      </c>
      <c r="D11" s="44">
        <v>51</v>
      </c>
      <c r="E11" s="10">
        <v>2</v>
      </c>
      <c r="F11" s="49">
        <v>2936989.71</v>
      </c>
    </row>
    <row r="12" spans="1:17" s="32" customFormat="1" ht="12.75" customHeight="1" x14ac:dyDescent="0.2">
      <c r="A12" s="260" t="s">
        <v>114</v>
      </c>
      <c r="B12" s="261"/>
      <c r="C12" s="128"/>
      <c r="D12" s="44"/>
      <c r="E12" s="44"/>
      <c r="F12" s="128"/>
      <c r="G12" s="147"/>
      <c r="H12" s="122"/>
    </row>
    <row r="13" spans="1:17" s="32" customFormat="1" x14ac:dyDescent="0.2">
      <c r="A13" s="45">
        <v>11</v>
      </c>
      <c r="B13" s="46" t="s">
        <v>219</v>
      </c>
      <c r="C13" s="49">
        <v>985.6</v>
      </c>
      <c r="D13" s="44">
        <v>36</v>
      </c>
      <c r="E13" s="10">
        <v>1</v>
      </c>
      <c r="F13" s="49">
        <v>3501156.58</v>
      </c>
      <c r="G13" s="35"/>
    </row>
    <row r="14" spans="1:17" s="32" customFormat="1" ht="12.75" customHeight="1" x14ac:dyDescent="0.2">
      <c r="A14" s="256" t="s">
        <v>115</v>
      </c>
      <c r="B14" s="257"/>
      <c r="C14" s="49"/>
      <c r="D14" s="44"/>
      <c r="E14" s="44"/>
      <c r="F14" s="153"/>
      <c r="G14" s="29"/>
      <c r="H14" s="35"/>
    </row>
    <row r="15" spans="1:17" s="32" customFormat="1" x14ac:dyDescent="0.2">
      <c r="A15" s="45">
        <v>11</v>
      </c>
      <c r="B15" s="46" t="s">
        <v>219</v>
      </c>
      <c r="C15" s="49">
        <v>965.6</v>
      </c>
      <c r="D15" s="44">
        <v>28</v>
      </c>
      <c r="E15" s="10">
        <v>1</v>
      </c>
      <c r="F15" s="49">
        <v>5748167.04</v>
      </c>
    </row>
  </sheetData>
  <autoFilter ref="A9:Q15" xr:uid="{00000000-0009-0000-0000-000002000000}"/>
  <mergeCells count="14">
    <mergeCell ref="A14:B14"/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1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style="2" customWidth="1"/>
    <col min="14" max="14" width="12.5" style="2" customWidth="1"/>
    <col min="15" max="16" width="9.33203125" style="2"/>
    <col min="17" max="17" width="11.5" style="2" bestFit="1" customWidth="1"/>
    <col min="18" max="16384" width="9.33203125" style="2"/>
  </cols>
  <sheetData>
    <row r="1" spans="1:14" s="4" customFormat="1" ht="51" customHeight="1" x14ac:dyDescent="0.2">
      <c r="A1" s="271" t="s">
        <v>708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14" s="38" customFormat="1" ht="21" customHeight="1" x14ac:dyDescent="0.2">
      <c r="A2" s="221" t="s">
        <v>241</v>
      </c>
      <c r="B2" s="221" t="s">
        <v>162</v>
      </c>
      <c r="C2" s="272" t="s">
        <v>253</v>
      </c>
      <c r="D2" s="272" t="s">
        <v>266</v>
      </c>
      <c r="E2" s="126"/>
      <c r="F2" s="126"/>
      <c r="G2" s="135" t="s">
        <v>704</v>
      </c>
      <c r="H2" s="140" t="s">
        <v>704</v>
      </c>
      <c r="I2" s="221" t="s">
        <v>704</v>
      </c>
      <c r="J2" s="221" t="s">
        <v>728</v>
      </c>
      <c r="K2" s="274" t="s">
        <v>706</v>
      </c>
      <c r="L2" s="210" t="s">
        <v>707</v>
      </c>
    </row>
    <row r="3" spans="1:14" s="38" customFormat="1" ht="21" customHeight="1" x14ac:dyDescent="0.2">
      <c r="A3" s="221"/>
      <c r="B3" s="221"/>
      <c r="C3" s="272"/>
      <c r="D3" s="272"/>
      <c r="E3" s="126"/>
      <c r="F3" s="126"/>
      <c r="G3" s="136"/>
      <c r="H3" s="141"/>
      <c r="I3" s="221"/>
      <c r="J3" s="221"/>
      <c r="K3" s="274"/>
      <c r="L3" s="211"/>
    </row>
    <row r="4" spans="1:14" s="38" customFormat="1" ht="78" customHeight="1" x14ac:dyDescent="0.2">
      <c r="A4" s="221"/>
      <c r="B4" s="221"/>
      <c r="C4" s="272"/>
      <c r="D4" s="272"/>
      <c r="E4" s="126"/>
      <c r="F4" s="126"/>
      <c r="G4" s="136"/>
      <c r="H4" s="141"/>
      <c r="I4" s="221"/>
      <c r="J4" s="221"/>
      <c r="K4" s="274"/>
      <c r="L4" s="211"/>
    </row>
    <row r="5" spans="1:14" s="38" customFormat="1" ht="9" customHeight="1" x14ac:dyDescent="0.2">
      <c r="A5" s="221"/>
      <c r="B5" s="221"/>
      <c r="C5" s="273" t="s">
        <v>228</v>
      </c>
      <c r="D5" s="273" t="s">
        <v>228</v>
      </c>
      <c r="E5" s="126"/>
      <c r="F5" s="126"/>
      <c r="G5" s="136"/>
      <c r="H5" s="141"/>
      <c r="I5" s="221"/>
      <c r="J5" s="221"/>
      <c r="K5" s="274"/>
      <c r="L5" s="211"/>
    </row>
    <row r="6" spans="1:14" s="38" customFormat="1" ht="9.75" customHeight="1" x14ac:dyDescent="0.2">
      <c r="A6" s="221"/>
      <c r="B6" s="221"/>
      <c r="C6" s="273"/>
      <c r="D6" s="273"/>
      <c r="E6" s="126"/>
      <c r="F6" s="126"/>
      <c r="G6" s="137"/>
      <c r="H6" s="142"/>
      <c r="I6" s="221"/>
      <c r="J6" s="221"/>
      <c r="K6" s="274"/>
      <c r="L6" s="211"/>
    </row>
    <row r="7" spans="1:14" s="38" customFormat="1" ht="25.5" customHeight="1" x14ac:dyDescent="0.2">
      <c r="A7" s="221"/>
      <c r="B7" s="221"/>
      <c r="C7" s="273"/>
      <c r="D7" s="273"/>
      <c r="E7" s="126"/>
      <c r="F7" s="126"/>
      <c r="G7" s="138"/>
      <c r="H7" s="139"/>
      <c r="I7" s="221"/>
      <c r="J7" s="221"/>
      <c r="K7" s="274"/>
      <c r="L7" s="212"/>
    </row>
    <row r="8" spans="1:14" s="38" customFormat="1" ht="12" customHeight="1" x14ac:dyDescent="0.2">
      <c r="A8" s="125" t="s">
        <v>168</v>
      </c>
      <c r="B8" s="134" t="s">
        <v>169</v>
      </c>
      <c r="C8" s="125"/>
      <c r="D8" s="125"/>
      <c r="E8" s="125"/>
      <c r="F8" s="125"/>
      <c r="G8" s="125">
        <v>3</v>
      </c>
      <c r="H8" s="125">
        <v>4</v>
      </c>
      <c r="I8" s="125">
        <v>3</v>
      </c>
      <c r="J8" s="131">
        <v>4</v>
      </c>
      <c r="K8" s="125">
        <v>5</v>
      </c>
      <c r="L8" s="125">
        <v>6</v>
      </c>
    </row>
    <row r="9" spans="1:14" s="37" customFormat="1" ht="12" customHeight="1" x14ac:dyDescent="0.2">
      <c r="A9" s="242" t="s">
        <v>300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</row>
    <row r="10" spans="1:14" s="37" customFormat="1" ht="12" customHeight="1" x14ac:dyDescent="0.2">
      <c r="A10" s="207" t="s">
        <v>320</v>
      </c>
      <c r="B10" s="207"/>
      <c r="C10" s="51" t="e">
        <v>#REF!</v>
      </c>
      <c r="D10" s="51"/>
      <c r="E10" s="51"/>
      <c r="F10" s="51"/>
      <c r="G10" s="51">
        <f>G167+G176+G181+G188+G193+G201+G207+G220+G227+G230+G236+G239+G246+G249+G252+G256+G263+G266+G275+G278+G282+G287+G291+G301+G304+G308+G311+G316+G319+G323+G330+G334+G338+G343+G346+G356+G359+G326</f>
        <v>1108962538.7200003</v>
      </c>
      <c r="H10" s="51">
        <f>H167+H176+H181+H188+H193+H201+H207+H220+H227+H230+H236+H239+H246+H249+H252+H256+H263+H266+H275+H278+H282+H287+H291+H301+H304+H308+H311+H316+H319+H323+H330+H334+H338+H343+H346+H356+H359+H326</f>
        <v>1101304060.5300002</v>
      </c>
      <c r="I10" s="51">
        <f>I167+I176+I181+I188+I193+I201+I207+I220+I227+I230+I236+I239+I246+I249+I252+I256+I263+I266+I275+I278+I282+I287+I291+I301+I304+I308+I311+I316+I319+I323+I330+I334+I338+I343+I346+I356+I359+I326</f>
        <v>1089282970.2500002</v>
      </c>
      <c r="J10" s="51">
        <f>J167+J176+J181+J188+J193+J201+J207+J220+J227+J230+J236+J239+J246+J249+J252+J256+J263+J266+J275+J278+J282+J287+J291+J301+J304+J308+J311+J316+J319+J323+J330+J334+J338+J343+J346+J356+J359+J326</f>
        <v>1016577323.3799994</v>
      </c>
      <c r="K10" s="51">
        <f>K167+K176+K181+K188+K193+K201+K207+K220+K227+K230+K236+K239+K246+K249+K252+K256+K263+K266+K275+K278+K282+K287+K291+K301+K304+K308+K311+K316+K319+K323+K330+K334+K338+K343+K346+K356+K359+K326</f>
        <v>-72705646.870000005</v>
      </c>
      <c r="L10" s="51"/>
    </row>
    <row r="11" spans="1:14" s="37" customFormat="1" ht="12" customHeight="1" x14ac:dyDescent="0.2">
      <c r="A11" s="242" t="s">
        <v>181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</row>
    <row r="12" spans="1:14" s="37" customFormat="1" ht="12" customHeight="1" x14ac:dyDescent="0.2">
      <c r="A12" s="52">
        <v>1</v>
      </c>
      <c r="B12" s="58" t="s">
        <v>309</v>
      </c>
      <c r="C12" s="60">
        <v>2697.2</v>
      </c>
      <c r="D12" s="60"/>
      <c r="E12" s="61"/>
      <c r="F12" s="61"/>
      <c r="G12" s="51">
        <v>3774636.46</v>
      </c>
      <c r="H12" s="51">
        <v>2681274.38</v>
      </c>
      <c r="I12" s="51">
        <v>2681274.38</v>
      </c>
      <c r="J12" s="51">
        <v>2681274.38</v>
      </c>
      <c r="K12" s="56">
        <f>J12-I12</f>
        <v>0</v>
      </c>
      <c r="L12" s="56"/>
      <c r="N12" s="57"/>
    </row>
    <row r="13" spans="1:14" s="37" customFormat="1" ht="11.25" customHeight="1" x14ac:dyDescent="0.2">
      <c r="A13" s="52">
        <v>2</v>
      </c>
      <c r="B13" s="58" t="s">
        <v>389</v>
      </c>
      <c r="C13" s="60">
        <v>2154.1</v>
      </c>
      <c r="D13" s="60"/>
      <c r="E13" s="61"/>
      <c r="F13" s="61"/>
      <c r="G13" s="51">
        <v>2976923.05</v>
      </c>
      <c r="H13" s="51">
        <v>2976923.05</v>
      </c>
      <c r="I13" s="51">
        <v>2976923.05</v>
      </c>
      <c r="J13" s="51">
        <v>2743897.31</v>
      </c>
      <c r="K13" s="56">
        <f t="shared" ref="K13:K76" si="0">J13-I13</f>
        <v>-233025.73999999976</v>
      </c>
      <c r="L13" s="56" t="s">
        <v>727</v>
      </c>
      <c r="M13" s="57"/>
      <c r="N13" s="57"/>
    </row>
    <row r="14" spans="1:14" s="37" customFormat="1" ht="12" customHeight="1" x14ac:dyDescent="0.2">
      <c r="A14" s="52">
        <v>3</v>
      </c>
      <c r="B14" s="58" t="s">
        <v>390</v>
      </c>
      <c r="C14" s="60">
        <v>4019.9</v>
      </c>
      <c r="D14" s="60"/>
      <c r="E14" s="61"/>
      <c r="F14" s="61"/>
      <c r="G14" s="51">
        <v>3724059.58</v>
      </c>
      <c r="H14" s="51">
        <v>3724059.58</v>
      </c>
      <c r="I14" s="51">
        <v>1627827.6</v>
      </c>
      <c r="J14" s="51">
        <v>1627827.6</v>
      </c>
      <c r="K14" s="56">
        <f t="shared" si="0"/>
        <v>0</v>
      </c>
      <c r="L14" s="56"/>
      <c r="N14" s="57"/>
    </row>
    <row r="15" spans="1:14" s="37" customFormat="1" ht="12" customHeight="1" x14ac:dyDescent="0.2">
      <c r="A15" s="52">
        <v>4</v>
      </c>
      <c r="B15" s="58" t="s">
        <v>391</v>
      </c>
      <c r="C15" s="60">
        <v>9829.9</v>
      </c>
      <c r="D15" s="60"/>
      <c r="E15" s="61"/>
      <c r="F15" s="61"/>
      <c r="G15" s="51">
        <v>4787238.24</v>
      </c>
      <c r="H15" s="51">
        <v>4787238.24</v>
      </c>
      <c r="I15" s="51">
        <v>4787238.24</v>
      </c>
      <c r="J15" s="51">
        <v>4646991.08</v>
      </c>
      <c r="K15" s="56">
        <f t="shared" si="0"/>
        <v>-140247.16000000015</v>
      </c>
      <c r="L15" s="56" t="s">
        <v>727</v>
      </c>
      <c r="N15" s="57"/>
    </row>
    <row r="16" spans="1:14" s="37" customFormat="1" ht="12" customHeight="1" x14ac:dyDescent="0.2">
      <c r="A16" s="52">
        <v>5</v>
      </c>
      <c r="B16" s="58" t="s">
        <v>392</v>
      </c>
      <c r="C16" s="60">
        <v>11948.5</v>
      </c>
      <c r="D16" s="60"/>
      <c r="E16" s="61"/>
      <c r="F16" s="61"/>
      <c r="G16" s="51">
        <v>8084730.0800000001</v>
      </c>
      <c r="H16" s="51">
        <v>8084730.0800000001</v>
      </c>
      <c r="I16" s="51">
        <v>8084730.0800000001</v>
      </c>
      <c r="J16" s="51">
        <v>8084730.0800000001</v>
      </c>
      <c r="K16" s="56">
        <f t="shared" si="0"/>
        <v>0</v>
      </c>
      <c r="L16" s="56"/>
      <c r="N16" s="57"/>
    </row>
    <row r="17" spans="1:14" s="37" customFormat="1" ht="12" customHeight="1" x14ac:dyDescent="0.2">
      <c r="A17" s="52">
        <v>6</v>
      </c>
      <c r="B17" s="58" t="s">
        <v>394</v>
      </c>
      <c r="C17" s="60"/>
      <c r="D17" s="60"/>
      <c r="E17" s="61"/>
      <c r="F17" s="61"/>
      <c r="G17" s="51">
        <v>2883792.32</v>
      </c>
      <c r="H17" s="51">
        <v>2883792.32</v>
      </c>
      <c r="I17" s="51">
        <v>2883792.32</v>
      </c>
      <c r="J17" s="51">
        <v>2883792.32</v>
      </c>
      <c r="K17" s="56">
        <f t="shared" si="0"/>
        <v>0</v>
      </c>
      <c r="L17" s="56"/>
      <c r="N17" s="57"/>
    </row>
    <row r="18" spans="1:14" s="37" customFormat="1" ht="12" customHeight="1" x14ac:dyDescent="0.2">
      <c r="A18" s="52">
        <v>7</v>
      </c>
      <c r="B18" s="58" t="s">
        <v>393</v>
      </c>
      <c r="C18" s="60"/>
      <c r="D18" s="60"/>
      <c r="E18" s="61"/>
      <c r="F18" s="61"/>
      <c r="G18" s="51">
        <v>8472918.6999999993</v>
      </c>
      <c r="H18" s="51">
        <v>8472918.6999999993</v>
      </c>
      <c r="I18" s="51">
        <v>6569103.9800000004</v>
      </c>
      <c r="J18" s="51">
        <v>6569103.9800000004</v>
      </c>
      <c r="K18" s="56">
        <f t="shared" si="0"/>
        <v>0</v>
      </c>
      <c r="L18" s="56"/>
      <c r="N18" s="57"/>
    </row>
    <row r="19" spans="1:14" s="37" customFormat="1" ht="12" customHeight="1" x14ac:dyDescent="0.2">
      <c r="A19" s="52">
        <v>8</v>
      </c>
      <c r="B19" s="58" t="s">
        <v>375</v>
      </c>
      <c r="C19" s="54"/>
      <c r="D19" s="36"/>
      <c r="E19" s="55"/>
      <c r="F19" s="59"/>
      <c r="G19" s="51">
        <v>4678574.0599999996</v>
      </c>
      <c r="H19" s="51">
        <v>3625384.5</v>
      </c>
      <c r="I19" s="51">
        <v>3625384.5</v>
      </c>
      <c r="J19" s="51">
        <v>3625384.5</v>
      </c>
      <c r="K19" s="56">
        <f t="shared" si="0"/>
        <v>0</v>
      </c>
      <c r="L19" s="56"/>
      <c r="N19" s="57"/>
    </row>
    <row r="20" spans="1:14" s="37" customFormat="1" ht="12" customHeight="1" x14ac:dyDescent="0.2">
      <c r="A20" s="52">
        <v>9</v>
      </c>
      <c r="B20" s="58" t="s">
        <v>396</v>
      </c>
      <c r="C20" s="60"/>
      <c r="D20" s="60"/>
      <c r="E20" s="61"/>
      <c r="F20" s="61"/>
      <c r="G20" s="51">
        <v>6650138.9500000002</v>
      </c>
      <c r="H20" s="51">
        <v>6650138.9500000002</v>
      </c>
      <c r="I20" s="51">
        <v>6650138.9500000002</v>
      </c>
      <c r="J20" s="51">
        <v>5057781.4400000004</v>
      </c>
      <c r="K20" s="56">
        <f t="shared" si="0"/>
        <v>-1592357.5099999998</v>
      </c>
      <c r="L20" s="56" t="s">
        <v>727</v>
      </c>
      <c r="N20" s="57"/>
    </row>
    <row r="21" spans="1:14" s="37" customFormat="1" ht="12" customHeight="1" x14ac:dyDescent="0.2">
      <c r="A21" s="52">
        <v>10</v>
      </c>
      <c r="B21" s="58" t="s">
        <v>397</v>
      </c>
      <c r="C21" s="60"/>
      <c r="D21" s="60"/>
      <c r="E21" s="61"/>
      <c r="F21" s="61"/>
      <c r="G21" s="51">
        <v>5547043.4800000004</v>
      </c>
      <c r="H21" s="51">
        <v>5547043.4800000004</v>
      </c>
      <c r="I21" s="51">
        <v>5547043.4800000004</v>
      </c>
      <c r="J21" s="51">
        <v>5547043.4800000004</v>
      </c>
      <c r="K21" s="56">
        <f t="shared" si="0"/>
        <v>0</v>
      </c>
      <c r="L21" s="56"/>
      <c r="N21" s="57"/>
    </row>
    <row r="22" spans="1:14" s="37" customFormat="1" ht="12" customHeight="1" x14ac:dyDescent="0.2">
      <c r="A22" s="52">
        <v>11</v>
      </c>
      <c r="B22" s="58" t="s">
        <v>398</v>
      </c>
      <c r="C22" s="60"/>
      <c r="D22" s="60"/>
      <c r="E22" s="61"/>
      <c r="F22" s="61"/>
      <c r="G22" s="51">
        <v>5579405.3899999997</v>
      </c>
      <c r="H22" s="51">
        <v>5579405.3899999997</v>
      </c>
      <c r="I22" s="51">
        <v>5579405.3899999997</v>
      </c>
      <c r="J22" s="51">
        <v>5579405.3899999997</v>
      </c>
      <c r="K22" s="56">
        <f t="shared" si="0"/>
        <v>0</v>
      </c>
      <c r="L22" s="56"/>
      <c r="N22" s="57"/>
    </row>
    <row r="23" spans="1:14" s="37" customFormat="1" ht="12" customHeight="1" x14ac:dyDescent="0.2">
      <c r="A23" s="52">
        <v>12</v>
      </c>
      <c r="B23" s="58" t="s">
        <v>399</v>
      </c>
      <c r="C23" s="60"/>
      <c r="D23" s="60"/>
      <c r="E23" s="61"/>
      <c r="F23" s="61"/>
      <c r="G23" s="51">
        <v>5547587.9900000002</v>
      </c>
      <c r="H23" s="51">
        <v>5547587.9900000002</v>
      </c>
      <c r="I23" s="51">
        <v>5547587.9900000002</v>
      </c>
      <c r="J23" s="51">
        <v>5186367.79</v>
      </c>
      <c r="K23" s="56">
        <f t="shared" si="0"/>
        <v>-361220.20000000019</v>
      </c>
      <c r="L23" s="56" t="s">
        <v>727</v>
      </c>
      <c r="N23" s="57"/>
    </row>
    <row r="24" spans="1:14" s="37" customFormat="1" ht="12" customHeight="1" x14ac:dyDescent="0.2">
      <c r="A24" s="52">
        <v>13</v>
      </c>
      <c r="B24" s="58" t="s">
        <v>400</v>
      </c>
      <c r="C24" s="60"/>
      <c r="D24" s="60"/>
      <c r="E24" s="61"/>
      <c r="F24" s="61"/>
      <c r="G24" s="51">
        <v>5778875.1100000003</v>
      </c>
      <c r="H24" s="51">
        <v>5778875.1100000003</v>
      </c>
      <c r="I24" s="51">
        <v>5778875.1100000003</v>
      </c>
      <c r="J24" s="51">
        <v>5778875.1100000003</v>
      </c>
      <c r="K24" s="56">
        <f t="shared" si="0"/>
        <v>0</v>
      </c>
      <c r="L24" s="56"/>
      <c r="N24" s="57"/>
    </row>
    <row r="25" spans="1:14" s="37" customFormat="1" ht="12" customHeight="1" x14ac:dyDescent="0.2">
      <c r="A25" s="52">
        <v>14</v>
      </c>
      <c r="B25" s="58" t="s">
        <v>401</v>
      </c>
      <c r="C25" s="60"/>
      <c r="D25" s="60"/>
      <c r="E25" s="61"/>
      <c r="F25" s="61"/>
      <c r="G25" s="51">
        <v>5505675.3899999997</v>
      </c>
      <c r="H25" s="51">
        <v>5505675.3899999997</v>
      </c>
      <c r="I25" s="51">
        <v>5505675.3899999997</v>
      </c>
      <c r="J25" s="51">
        <v>5539336.8200000003</v>
      </c>
      <c r="K25" s="56">
        <f t="shared" si="0"/>
        <v>33661.430000000633</v>
      </c>
      <c r="L25" s="56" t="s">
        <v>727</v>
      </c>
      <c r="N25" s="57"/>
    </row>
    <row r="26" spans="1:14" s="37" customFormat="1" ht="12" customHeight="1" x14ac:dyDescent="0.2">
      <c r="A26" s="52">
        <v>15</v>
      </c>
      <c r="B26" s="58" t="s">
        <v>366</v>
      </c>
      <c r="C26" s="60"/>
      <c r="D26" s="60"/>
      <c r="E26" s="61"/>
      <c r="F26" s="61"/>
      <c r="G26" s="51">
        <v>7070585.5</v>
      </c>
      <c r="H26" s="51">
        <v>7070585.5</v>
      </c>
      <c r="I26" s="51">
        <v>7070585.5</v>
      </c>
      <c r="J26" s="51">
        <v>4705237.8499999996</v>
      </c>
      <c r="K26" s="56">
        <f t="shared" si="0"/>
        <v>-2365347.6500000004</v>
      </c>
      <c r="L26" s="56" t="s">
        <v>727</v>
      </c>
      <c r="N26" s="57"/>
    </row>
    <row r="27" spans="1:14" s="37" customFormat="1" ht="12" customHeight="1" x14ac:dyDescent="0.2">
      <c r="A27" s="52">
        <v>16</v>
      </c>
      <c r="B27" s="58" t="s">
        <v>402</v>
      </c>
      <c r="C27" s="60"/>
      <c r="D27" s="60"/>
      <c r="E27" s="61"/>
      <c r="F27" s="61"/>
      <c r="G27" s="51">
        <v>3144742.76</v>
      </c>
      <c r="H27" s="51">
        <v>3144742.76</v>
      </c>
      <c r="I27" s="51">
        <v>2992027.73</v>
      </c>
      <c r="J27" s="51">
        <v>2992027.73</v>
      </c>
      <c r="K27" s="56">
        <f t="shared" si="0"/>
        <v>0</v>
      </c>
      <c r="L27" s="56"/>
      <c r="N27" s="57"/>
    </row>
    <row r="28" spans="1:14" s="37" customFormat="1" ht="12" customHeight="1" x14ac:dyDescent="0.2">
      <c r="A28" s="52">
        <v>17</v>
      </c>
      <c r="B28" s="58" t="s">
        <v>403</v>
      </c>
      <c r="C28" s="60"/>
      <c r="D28" s="60"/>
      <c r="E28" s="61"/>
      <c r="F28" s="61"/>
      <c r="G28" s="51">
        <v>5418504.3499999996</v>
      </c>
      <c r="H28" s="51">
        <v>5418504.3499999996</v>
      </c>
      <c r="I28" s="51">
        <v>5418504.3499999996</v>
      </c>
      <c r="J28" s="51">
        <v>5418504.3499999996</v>
      </c>
      <c r="K28" s="56">
        <f t="shared" si="0"/>
        <v>0</v>
      </c>
      <c r="L28" s="56"/>
      <c r="N28" s="57"/>
    </row>
    <row r="29" spans="1:14" s="37" customFormat="1" ht="12" customHeight="1" x14ac:dyDescent="0.2">
      <c r="A29" s="52">
        <v>18</v>
      </c>
      <c r="B29" s="58" t="s">
        <v>404</v>
      </c>
      <c r="C29" s="60"/>
      <c r="D29" s="60"/>
      <c r="E29" s="61"/>
      <c r="F29" s="61"/>
      <c r="G29" s="51">
        <v>7392762.1399999997</v>
      </c>
      <c r="H29" s="51">
        <v>7392762.1399999997</v>
      </c>
      <c r="I29" s="51">
        <v>5538519.2800000003</v>
      </c>
      <c r="J29" s="51">
        <v>5538519.2800000003</v>
      </c>
      <c r="K29" s="56">
        <f t="shared" si="0"/>
        <v>0</v>
      </c>
      <c r="L29" s="56"/>
      <c r="N29" s="57"/>
    </row>
    <row r="30" spans="1:14" s="37" customFormat="1" ht="12" customHeight="1" x14ac:dyDescent="0.2">
      <c r="A30" s="52">
        <v>19</v>
      </c>
      <c r="B30" s="58" t="s">
        <v>405</v>
      </c>
      <c r="C30" s="60"/>
      <c r="D30" s="60"/>
      <c r="E30" s="61"/>
      <c r="F30" s="61"/>
      <c r="G30" s="51">
        <v>4230613.67</v>
      </c>
      <c r="H30" s="51">
        <v>4230613.67</v>
      </c>
      <c r="I30" s="51">
        <v>4230613.67</v>
      </c>
      <c r="J30" s="51">
        <v>3130632.68</v>
      </c>
      <c r="K30" s="56">
        <f t="shared" si="0"/>
        <v>-1099980.9899999998</v>
      </c>
      <c r="L30" s="56" t="s">
        <v>727</v>
      </c>
      <c r="N30" s="57"/>
    </row>
    <row r="31" spans="1:14" s="37" customFormat="1" ht="12" customHeight="1" x14ac:dyDescent="0.2">
      <c r="A31" s="52">
        <v>20</v>
      </c>
      <c r="B31" s="58" t="s">
        <v>406</v>
      </c>
      <c r="C31" s="60"/>
      <c r="D31" s="60"/>
      <c r="E31" s="61"/>
      <c r="F31" s="61"/>
      <c r="G31" s="51">
        <v>8390171.7599999998</v>
      </c>
      <c r="H31" s="51">
        <v>8390171.7599999998</v>
      </c>
      <c r="I31" s="51">
        <v>8390171.7599999998</v>
      </c>
      <c r="J31" s="51">
        <v>7385516.4900000002</v>
      </c>
      <c r="K31" s="56">
        <f t="shared" si="0"/>
        <v>-1004655.2699999996</v>
      </c>
      <c r="L31" s="56" t="s">
        <v>727</v>
      </c>
      <c r="N31" s="57"/>
    </row>
    <row r="32" spans="1:14" s="37" customFormat="1" ht="12" customHeight="1" x14ac:dyDescent="0.2">
      <c r="A32" s="52">
        <v>21</v>
      </c>
      <c r="B32" s="58" t="s">
        <v>407</v>
      </c>
      <c r="C32" s="60"/>
      <c r="D32" s="60"/>
      <c r="E32" s="61"/>
      <c r="F32" s="61"/>
      <c r="G32" s="51">
        <v>8405510.4900000002</v>
      </c>
      <c r="H32" s="51">
        <v>8405510.4900000002</v>
      </c>
      <c r="I32" s="51">
        <v>8405510.4900000002</v>
      </c>
      <c r="J32" s="51">
        <v>7389341.0899999999</v>
      </c>
      <c r="K32" s="56">
        <f t="shared" si="0"/>
        <v>-1016169.4000000004</v>
      </c>
      <c r="L32" s="56" t="s">
        <v>727</v>
      </c>
      <c r="N32" s="57"/>
    </row>
    <row r="33" spans="1:14" s="37" customFormat="1" ht="12" customHeight="1" x14ac:dyDescent="0.2">
      <c r="A33" s="52">
        <v>22</v>
      </c>
      <c r="B33" s="58" t="s">
        <v>408</v>
      </c>
      <c r="C33" s="60"/>
      <c r="D33" s="60"/>
      <c r="E33" s="61"/>
      <c r="F33" s="61"/>
      <c r="G33" s="51">
        <v>4962744.34</v>
      </c>
      <c r="H33" s="51">
        <v>4962744.34</v>
      </c>
      <c r="I33" s="51">
        <v>4962744.34</v>
      </c>
      <c r="J33" s="51">
        <v>4962744.34</v>
      </c>
      <c r="K33" s="56">
        <f t="shared" si="0"/>
        <v>0</v>
      </c>
      <c r="L33" s="56"/>
      <c r="N33" s="57"/>
    </row>
    <row r="34" spans="1:14" s="37" customFormat="1" ht="12" customHeight="1" x14ac:dyDescent="0.2">
      <c r="A34" s="52">
        <v>23</v>
      </c>
      <c r="B34" s="58" t="s">
        <v>409</v>
      </c>
      <c r="C34" s="60"/>
      <c r="D34" s="60"/>
      <c r="E34" s="61"/>
      <c r="F34" s="61"/>
      <c r="G34" s="51">
        <v>8358691.7599999998</v>
      </c>
      <c r="H34" s="51">
        <v>8358691.7599999998</v>
      </c>
      <c r="I34" s="51">
        <v>8358691.7599999998</v>
      </c>
      <c r="J34" s="51">
        <v>7456155.4900000002</v>
      </c>
      <c r="K34" s="56">
        <f t="shared" si="0"/>
        <v>-902536.26999999955</v>
      </c>
      <c r="L34" s="56" t="s">
        <v>727</v>
      </c>
      <c r="N34" s="57"/>
    </row>
    <row r="35" spans="1:14" s="37" customFormat="1" ht="12" customHeight="1" x14ac:dyDescent="0.2">
      <c r="A35" s="52">
        <v>24</v>
      </c>
      <c r="B35" s="58" t="s">
        <v>410</v>
      </c>
      <c r="C35" s="60"/>
      <c r="D35" s="60"/>
      <c r="E35" s="61"/>
      <c r="F35" s="61"/>
      <c r="G35" s="51">
        <v>8328359.4199999999</v>
      </c>
      <c r="H35" s="51">
        <v>8328359.4199999999</v>
      </c>
      <c r="I35" s="51">
        <v>8328359.4199999999</v>
      </c>
      <c r="J35" s="51">
        <v>8328359.4199999999</v>
      </c>
      <c r="K35" s="56">
        <f t="shared" si="0"/>
        <v>0</v>
      </c>
      <c r="L35" s="56"/>
      <c r="N35" s="57"/>
    </row>
    <row r="36" spans="1:14" s="37" customFormat="1" ht="12" customHeight="1" x14ac:dyDescent="0.2">
      <c r="A36" s="52">
        <v>25</v>
      </c>
      <c r="B36" s="58" t="s">
        <v>411</v>
      </c>
      <c r="C36" s="60"/>
      <c r="D36" s="60"/>
      <c r="E36" s="61"/>
      <c r="F36" s="61"/>
      <c r="G36" s="51">
        <v>4773219.54</v>
      </c>
      <c r="H36" s="51">
        <v>4773219.54</v>
      </c>
      <c r="I36" s="51">
        <v>4773219.54</v>
      </c>
      <c r="J36" s="51">
        <v>4773219.54</v>
      </c>
      <c r="K36" s="56">
        <f t="shared" si="0"/>
        <v>0</v>
      </c>
      <c r="L36" s="56"/>
      <c r="N36" s="57"/>
    </row>
    <row r="37" spans="1:14" s="37" customFormat="1" ht="12" customHeight="1" x14ac:dyDescent="0.2">
      <c r="A37" s="52">
        <v>26</v>
      </c>
      <c r="B37" s="58" t="s">
        <v>412</v>
      </c>
      <c r="C37" s="60"/>
      <c r="D37" s="60"/>
      <c r="E37" s="61"/>
      <c r="F37" s="61"/>
      <c r="G37" s="51">
        <v>4800459.54</v>
      </c>
      <c r="H37" s="51">
        <v>4800459.54</v>
      </c>
      <c r="I37" s="51">
        <v>4800459.54</v>
      </c>
      <c r="J37" s="51">
        <v>4370351.3499999996</v>
      </c>
      <c r="K37" s="56">
        <f t="shared" si="0"/>
        <v>-430108.19000000041</v>
      </c>
      <c r="L37" s="56" t="s">
        <v>727</v>
      </c>
      <c r="N37" s="57"/>
    </row>
    <row r="38" spans="1:14" s="37" customFormat="1" ht="12" customHeight="1" x14ac:dyDescent="0.2">
      <c r="A38" s="52">
        <v>27</v>
      </c>
      <c r="B38" s="58" t="s">
        <v>413</v>
      </c>
      <c r="C38" s="60"/>
      <c r="D38" s="60"/>
      <c r="E38" s="61"/>
      <c r="F38" s="61"/>
      <c r="G38" s="51">
        <v>7254853.0700000003</v>
      </c>
      <c r="H38" s="51">
        <v>7254853.0700000003</v>
      </c>
      <c r="I38" s="51">
        <v>5271936.95</v>
      </c>
      <c r="J38" s="51">
        <v>5271936.95</v>
      </c>
      <c r="K38" s="56">
        <f t="shared" si="0"/>
        <v>0</v>
      </c>
      <c r="L38" s="56"/>
      <c r="N38" s="57"/>
    </row>
    <row r="39" spans="1:14" s="37" customFormat="1" ht="12" customHeight="1" x14ac:dyDescent="0.2">
      <c r="A39" s="52">
        <v>28</v>
      </c>
      <c r="B39" s="58" t="s">
        <v>416</v>
      </c>
      <c r="C39" s="60"/>
      <c r="D39" s="60"/>
      <c r="E39" s="61"/>
      <c r="F39" s="61"/>
      <c r="G39" s="51">
        <v>3528699.08</v>
      </c>
      <c r="H39" s="51">
        <v>3528699.08</v>
      </c>
      <c r="I39" s="51">
        <v>3528699.08</v>
      </c>
      <c r="J39" s="51">
        <v>3528699.08</v>
      </c>
      <c r="K39" s="56">
        <f t="shared" si="0"/>
        <v>0</v>
      </c>
      <c r="L39" s="56"/>
      <c r="N39" s="57"/>
    </row>
    <row r="40" spans="1:14" s="37" customFormat="1" ht="12" customHeight="1" x14ac:dyDescent="0.2">
      <c r="A40" s="52">
        <v>29</v>
      </c>
      <c r="B40" s="58" t="s">
        <v>417</v>
      </c>
      <c r="C40" s="60"/>
      <c r="D40" s="60"/>
      <c r="E40" s="61"/>
      <c r="F40" s="61"/>
      <c r="G40" s="51">
        <v>6113793.6200000001</v>
      </c>
      <c r="H40" s="51">
        <v>6113793.6200000001</v>
      </c>
      <c r="I40" s="51">
        <v>6113793.6200000001</v>
      </c>
      <c r="J40" s="51">
        <v>6113793.6200000001</v>
      </c>
      <c r="K40" s="56">
        <f t="shared" si="0"/>
        <v>0</v>
      </c>
      <c r="L40" s="56"/>
      <c r="N40" s="57"/>
    </row>
    <row r="41" spans="1:14" s="37" customFormat="1" ht="12" customHeight="1" x14ac:dyDescent="0.2">
      <c r="A41" s="52">
        <v>30</v>
      </c>
      <c r="B41" s="58" t="s">
        <v>418</v>
      </c>
      <c r="C41" s="60"/>
      <c r="D41" s="60"/>
      <c r="E41" s="61"/>
      <c r="F41" s="61"/>
      <c r="G41" s="51">
        <v>4418115.13</v>
      </c>
      <c r="H41" s="51">
        <v>4418115.13</v>
      </c>
      <c r="I41" s="51">
        <v>4418115.13</v>
      </c>
      <c r="J41" s="51">
        <v>4418115.13</v>
      </c>
      <c r="K41" s="56">
        <f t="shared" si="0"/>
        <v>0</v>
      </c>
      <c r="L41" s="56"/>
      <c r="N41" s="57"/>
    </row>
    <row r="42" spans="1:14" s="37" customFormat="1" ht="12" customHeight="1" x14ac:dyDescent="0.2">
      <c r="A42" s="52">
        <v>31</v>
      </c>
      <c r="B42" s="58" t="s">
        <v>419</v>
      </c>
      <c r="C42" s="60"/>
      <c r="D42" s="60"/>
      <c r="E42" s="61"/>
      <c r="F42" s="61"/>
      <c r="G42" s="51">
        <v>5272913.3</v>
      </c>
      <c r="H42" s="51">
        <v>5272913.3</v>
      </c>
      <c r="I42" s="51">
        <v>5272913.3</v>
      </c>
      <c r="J42" s="51">
        <v>5060953.9400000004</v>
      </c>
      <c r="K42" s="56">
        <f t="shared" si="0"/>
        <v>-211959.3599999994</v>
      </c>
      <c r="L42" s="56" t="s">
        <v>727</v>
      </c>
      <c r="N42" s="57"/>
    </row>
    <row r="43" spans="1:14" s="37" customFormat="1" ht="12" customHeight="1" x14ac:dyDescent="0.2">
      <c r="A43" s="52">
        <v>32</v>
      </c>
      <c r="B43" s="58" t="s">
        <v>141</v>
      </c>
      <c r="C43" s="60"/>
      <c r="D43" s="60"/>
      <c r="E43" s="61"/>
      <c r="F43" s="61"/>
      <c r="G43" s="51">
        <v>4968625.2300000004</v>
      </c>
      <c r="H43" s="51">
        <v>4968625.2300000004</v>
      </c>
      <c r="I43" s="51">
        <v>4968625.2300000004</v>
      </c>
      <c r="J43" s="51">
        <v>4968625.2300000004</v>
      </c>
      <c r="K43" s="56">
        <f t="shared" si="0"/>
        <v>0</v>
      </c>
      <c r="L43" s="56"/>
      <c r="N43" s="57"/>
    </row>
    <row r="44" spans="1:14" s="37" customFormat="1" ht="12" customHeight="1" x14ac:dyDescent="0.2">
      <c r="A44" s="52">
        <v>33</v>
      </c>
      <c r="B44" s="58" t="s">
        <v>424</v>
      </c>
      <c r="C44" s="60"/>
      <c r="D44" s="60"/>
      <c r="E44" s="61"/>
      <c r="F44" s="61"/>
      <c r="G44" s="51">
        <v>3228503.97</v>
      </c>
      <c r="H44" s="51">
        <v>2461350.38</v>
      </c>
      <c r="I44" s="51">
        <v>2461350.38</v>
      </c>
      <c r="J44" s="51">
        <v>2461350.38</v>
      </c>
      <c r="K44" s="56">
        <f t="shared" si="0"/>
        <v>0</v>
      </c>
      <c r="L44" s="56"/>
      <c r="N44" s="57"/>
    </row>
    <row r="45" spans="1:14" s="37" customFormat="1" ht="12" customHeight="1" x14ac:dyDescent="0.2">
      <c r="A45" s="52">
        <v>34</v>
      </c>
      <c r="B45" s="58" t="s">
        <v>425</v>
      </c>
      <c r="C45" s="60"/>
      <c r="D45" s="60"/>
      <c r="E45" s="61"/>
      <c r="F45" s="61"/>
      <c r="G45" s="51">
        <v>4801795.95</v>
      </c>
      <c r="H45" s="51">
        <v>4801795.95</v>
      </c>
      <c r="I45" s="51">
        <v>4801795.95</v>
      </c>
      <c r="J45" s="51">
        <v>4801795.95</v>
      </c>
      <c r="K45" s="56">
        <f t="shared" si="0"/>
        <v>0</v>
      </c>
      <c r="L45" s="56"/>
      <c r="N45" s="57"/>
    </row>
    <row r="46" spans="1:14" s="37" customFormat="1" ht="12" customHeight="1" x14ac:dyDescent="0.2">
      <c r="A46" s="52">
        <v>35</v>
      </c>
      <c r="B46" s="58" t="s">
        <v>426</v>
      </c>
      <c r="C46" s="60"/>
      <c r="D46" s="60"/>
      <c r="E46" s="61"/>
      <c r="F46" s="61"/>
      <c r="G46" s="51">
        <v>4623471.45</v>
      </c>
      <c r="H46" s="51">
        <v>4623471.45</v>
      </c>
      <c r="I46" s="51">
        <v>4623471.45</v>
      </c>
      <c r="J46" s="51">
        <v>3886039.19</v>
      </c>
      <c r="K46" s="56">
        <f t="shared" si="0"/>
        <v>-737432.26000000024</v>
      </c>
      <c r="L46" s="56" t="s">
        <v>727</v>
      </c>
      <c r="N46" s="57"/>
    </row>
    <row r="47" spans="1:14" s="37" customFormat="1" ht="12" customHeight="1" x14ac:dyDescent="0.2">
      <c r="A47" s="52">
        <v>36</v>
      </c>
      <c r="B47" s="58" t="s">
        <v>427</v>
      </c>
      <c r="C47" s="60"/>
      <c r="D47" s="60"/>
      <c r="E47" s="61"/>
      <c r="F47" s="61"/>
      <c r="G47" s="51">
        <v>6902167.7300000004</v>
      </c>
      <c r="H47" s="51">
        <v>5166663.08</v>
      </c>
      <c r="I47" s="51">
        <v>5166663.08</v>
      </c>
      <c r="J47" s="51">
        <v>5166663.08</v>
      </c>
      <c r="K47" s="56">
        <f t="shared" si="0"/>
        <v>0</v>
      </c>
      <c r="L47" s="56"/>
      <c r="N47" s="57"/>
    </row>
    <row r="48" spans="1:14" s="37" customFormat="1" ht="12" customHeight="1" x14ac:dyDescent="0.2">
      <c r="A48" s="52">
        <v>37</v>
      </c>
      <c r="B48" s="58" t="s">
        <v>420</v>
      </c>
      <c r="C48" s="60"/>
      <c r="D48" s="60"/>
      <c r="E48" s="61"/>
      <c r="F48" s="61"/>
      <c r="G48" s="51">
        <v>2384871.83</v>
      </c>
      <c r="H48" s="51">
        <v>2384871.83</v>
      </c>
      <c r="I48" s="51">
        <v>2384871.83</v>
      </c>
      <c r="J48" s="51">
        <v>2027065.92</v>
      </c>
      <c r="K48" s="56">
        <f t="shared" si="0"/>
        <v>-357805.91000000015</v>
      </c>
      <c r="L48" s="56" t="s">
        <v>727</v>
      </c>
      <c r="N48" s="57"/>
    </row>
    <row r="49" spans="1:14" s="37" customFormat="1" ht="12" customHeight="1" x14ac:dyDescent="0.2">
      <c r="A49" s="52">
        <v>38</v>
      </c>
      <c r="B49" s="58" t="s">
        <v>421</v>
      </c>
      <c r="C49" s="60"/>
      <c r="D49" s="60"/>
      <c r="E49" s="61"/>
      <c r="F49" s="61"/>
      <c r="G49" s="51">
        <v>6236746.2800000003</v>
      </c>
      <c r="H49" s="51">
        <v>6236746.2800000003</v>
      </c>
      <c r="I49" s="51">
        <v>6236746.2800000003</v>
      </c>
      <c r="J49" s="51">
        <v>6236746.2800000003</v>
      </c>
      <c r="K49" s="56">
        <f t="shared" si="0"/>
        <v>0</v>
      </c>
      <c r="L49" s="56"/>
      <c r="N49" s="57"/>
    </row>
    <row r="50" spans="1:14" s="37" customFormat="1" ht="12" customHeight="1" x14ac:dyDescent="0.2">
      <c r="A50" s="52">
        <v>39</v>
      </c>
      <c r="B50" s="58" t="s">
        <v>423</v>
      </c>
      <c r="C50" s="60"/>
      <c r="D50" s="60"/>
      <c r="E50" s="61"/>
      <c r="F50" s="61"/>
      <c r="G50" s="51">
        <v>8572108.9399999995</v>
      </c>
      <c r="H50" s="51">
        <v>8572108.9399999995</v>
      </c>
      <c r="I50" s="51">
        <v>8572108.9399999995</v>
      </c>
      <c r="J50" s="51">
        <v>8572108.9399999995</v>
      </c>
      <c r="K50" s="56">
        <f t="shared" si="0"/>
        <v>0</v>
      </c>
      <c r="L50" s="56"/>
      <c r="N50" s="57"/>
    </row>
    <row r="51" spans="1:14" s="37" customFormat="1" ht="29.25" customHeight="1" x14ac:dyDescent="0.2">
      <c r="A51" s="52">
        <v>40</v>
      </c>
      <c r="B51" s="58" t="s">
        <v>372</v>
      </c>
      <c r="C51" s="54"/>
      <c r="D51" s="36"/>
      <c r="E51" s="55"/>
      <c r="F51" s="59"/>
      <c r="G51" s="51">
        <v>2472868.33</v>
      </c>
      <c r="H51" s="51">
        <v>2472868.33</v>
      </c>
      <c r="I51" s="51">
        <v>2472868.33</v>
      </c>
      <c r="J51" s="51">
        <v>0</v>
      </c>
      <c r="K51" s="56">
        <f t="shared" si="0"/>
        <v>-2472868.33</v>
      </c>
      <c r="L51" s="56" t="s">
        <v>745</v>
      </c>
      <c r="N51" s="57"/>
    </row>
    <row r="52" spans="1:14" s="37" customFormat="1" ht="12" customHeight="1" x14ac:dyDescent="0.2">
      <c r="A52" s="52">
        <v>41</v>
      </c>
      <c r="B52" s="58" t="s">
        <v>429</v>
      </c>
      <c r="C52" s="60"/>
      <c r="D52" s="60"/>
      <c r="E52" s="61"/>
      <c r="F52" s="61"/>
      <c r="G52" s="51">
        <v>2320621.65</v>
      </c>
      <c r="H52" s="51">
        <v>2320621.65</v>
      </c>
      <c r="I52" s="51">
        <v>2320621.65</v>
      </c>
      <c r="J52" s="51">
        <v>2320621.65</v>
      </c>
      <c r="K52" s="56">
        <f t="shared" si="0"/>
        <v>0</v>
      </c>
      <c r="L52" s="56"/>
      <c r="N52" s="57"/>
    </row>
    <row r="53" spans="1:14" s="37" customFormat="1" ht="12" customHeight="1" x14ac:dyDescent="0.2">
      <c r="A53" s="52">
        <v>42</v>
      </c>
      <c r="B53" s="58" t="s">
        <v>439</v>
      </c>
      <c r="C53" s="60"/>
      <c r="D53" s="60"/>
      <c r="E53" s="61"/>
      <c r="F53" s="61"/>
      <c r="G53" s="51">
        <v>3158984.87</v>
      </c>
      <c r="H53" s="51">
        <v>3158984.87</v>
      </c>
      <c r="I53" s="51">
        <v>2595869.34</v>
      </c>
      <c r="J53" s="51">
        <v>2595869.34</v>
      </c>
      <c r="K53" s="56">
        <f t="shared" si="0"/>
        <v>0</v>
      </c>
      <c r="L53" s="56"/>
      <c r="N53" s="57"/>
    </row>
    <row r="54" spans="1:14" s="37" customFormat="1" ht="12" customHeight="1" x14ac:dyDescent="0.2">
      <c r="A54" s="52">
        <v>43</v>
      </c>
      <c r="B54" s="58" t="s">
        <v>440</v>
      </c>
      <c r="C54" s="60"/>
      <c r="D54" s="60"/>
      <c r="E54" s="61"/>
      <c r="F54" s="61"/>
      <c r="G54" s="51">
        <v>3286142.46</v>
      </c>
      <c r="H54" s="51">
        <v>3286142.46</v>
      </c>
      <c r="I54" s="51">
        <v>3286142.46</v>
      </c>
      <c r="J54" s="51">
        <v>3286142.46</v>
      </c>
      <c r="K54" s="56">
        <f t="shared" si="0"/>
        <v>0</v>
      </c>
      <c r="L54" s="56"/>
      <c r="N54" s="57"/>
    </row>
    <row r="55" spans="1:14" s="37" customFormat="1" ht="12" customHeight="1" x14ac:dyDescent="0.2">
      <c r="A55" s="52">
        <v>44</v>
      </c>
      <c r="B55" s="58" t="s">
        <v>441</v>
      </c>
      <c r="C55" s="60"/>
      <c r="D55" s="60"/>
      <c r="E55" s="61"/>
      <c r="F55" s="61"/>
      <c r="G55" s="51">
        <v>5390436.5300000003</v>
      </c>
      <c r="H55" s="51">
        <v>5390436.5300000003</v>
      </c>
      <c r="I55" s="51">
        <v>4308093.3</v>
      </c>
      <c r="J55" s="51">
        <v>4308093.3</v>
      </c>
      <c r="K55" s="56">
        <f t="shared" si="0"/>
        <v>0</v>
      </c>
      <c r="L55" s="56"/>
      <c r="N55" s="57"/>
    </row>
    <row r="56" spans="1:14" s="37" customFormat="1" ht="12" customHeight="1" x14ac:dyDescent="0.2">
      <c r="A56" s="52">
        <v>45</v>
      </c>
      <c r="B56" s="58" t="s">
        <v>433</v>
      </c>
      <c r="C56" s="60"/>
      <c r="D56" s="60"/>
      <c r="E56" s="61"/>
      <c r="F56" s="61"/>
      <c r="G56" s="51">
        <v>2087590.84</v>
      </c>
      <c r="H56" s="51">
        <v>2087590.84</v>
      </c>
      <c r="I56" s="51">
        <v>2087590.84</v>
      </c>
      <c r="J56" s="51">
        <v>2087590.84</v>
      </c>
      <c r="K56" s="56">
        <f t="shared" si="0"/>
        <v>0</v>
      </c>
      <c r="L56" s="56"/>
      <c r="N56" s="57"/>
    </row>
    <row r="57" spans="1:14" s="37" customFormat="1" ht="12" customHeight="1" x14ac:dyDescent="0.2">
      <c r="A57" s="52">
        <v>46</v>
      </c>
      <c r="B57" s="58" t="s">
        <v>442</v>
      </c>
      <c r="C57" s="60"/>
      <c r="D57" s="60"/>
      <c r="E57" s="61"/>
      <c r="F57" s="61"/>
      <c r="G57" s="51">
        <v>4531703.83</v>
      </c>
      <c r="H57" s="51">
        <v>3936510.51</v>
      </c>
      <c r="I57" s="51">
        <v>3936510.51</v>
      </c>
      <c r="J57" s="51">
        <v>3936510.51</v>
      </c>
      <c r="K57" s="56">
        <f t="shared" si="0"/>
        <v>0</v>
      </c>
      <c r="L57" s="56"/>
      <c r="N57" s="57"/>
    </row>
    <row r="58" spans="1:14" s="37" customFormat="1" ht="12" customHeight="1" x14ac:dyDescent="0.2">
      <c r="A58" s="52">
        <v>47</v>
      </c>
      <c r="B58" s="58" t="s">
        <v>443</v>
      </c>
      <c r="C58" s="60"/>
      <c r="D58" s="60"/>
      <c r="E58" s="61"/>
      <c r="F58" s="61"/>
      <c r="G58" s="51">
        <v>3491912.03</v>
      </c>
      <c r="H58" s="51">
        <v>3491912.03</v>
      </c>
      <c r="I58" s="51">
        <v>3491912.03</v>
      </c>
      <c r="J58" s="51">
        <v>3491912.03</v>
      </c>
      <c r="K58" s="56">
        <f t="shared" si="0"/>
        <v>0</v>
      </c>
      <c r="L58" s="56"/>
      <c r="N58" s="57"/>
    </row>
    <row r="59" spans="1:14" s="37" customFormat="1" ht="12" customHeight="1" x14ac:dyDescent="0.2">
      <c r="A59" s="52">
        <v>48</v>
      </c>
      <c r="B59" s="58" t="s">
        <v>444</v>
      </c>
      <c r="C59" s="60"/>
      <c r="D59" s="60"/>
      <c r="E59" s="61"/>
      <c r="F59" s="61"/>
      <c r="G59" s="51">
        <v>4799861.9800000004</v>
      </c>
      <c r="H59" s="51">
        <v>4799861.9800000004</v>
      </c>
      <c r="I59" s="51">
        <v>4799861.9800000004</v>
      </c>
      <c r="J59" s="51">
        <v>4799861.9800000004</v>
      </c>
      <c r="K59" s="56">
        <f t="shared" si="0"/>
        <v>0</v>
      </c>
      <c r="L59" s="56"/>
      <c r="N59" s="57"/>
    </row>
    <row r="60" spans="1:14" s="37" customFormat="1" ht="12" customHeight="1" x14ac:dyDescent="0.2">
      <c r="A60" s="52">
        <v>49</v>
      </c>
      <c r="B60" s="58" t="s">
        <v>445</v>
      </c>
      <c r="C60" s="60"/>
      <c r="D60" s="60"/>
      <c r="E60" s="61"/>
      <c r="F60" s="61"/>
      <c r="G60" s="51">
        <v>6733611.3600000003</v>
      </c>
      <c r="H60" s="51">
        <v>6733611.3600000003</v>
      </c>
      <c r="I60" s="51">
        <v>6733611.3600000003</v>
      </c>
      <c r="J60" s="51">
        <v>7003305.0300000003</v>
      </c>
      <c r="K60" s="56">
        <f t="shared" si="0"/>
        <v>269693.66999999993</v>
      </c>
      <c r="L60" s="56" t="s">
        <v>727</v>
      </c>
      <c r="N60" s="57"/>
    </row>
    <row r="61" spans="1:14" s="37" customFormat="1" ht="12" customHeight="1" x14ac:dyDescent="0.2">
      <c r="A61" s="52">
        <v>50</v>
      </c>
      <c r="B61" s="58" t="s">
        <v>446</v>
      </c>
      <c r="C61" s="60"/>
      <c r="D61" s="60"/>
      <c r="E61" s="61"/>
      <c r="F61" s="61"/>
      <c r="G61" s="51">
        <v>4732393.67</v>
      </c>
      <c r="H61" s="51">
        <v>4732393.67</v>
      </c>
      <c r="I61" s="51">
        <v>4732393.67</v>
      </c>
      <c r="J61" s="51">
        <v>3570174.16</v>
      </c>
      <c r="K61" s="56">
        <f t="shared" si="0"/>
        <v>-1162219.5099999998</v>
      </c>
      <c r="L61" s="56" t="s">
        <v>727</v>
      </c>
      <c r="N61" s="57"/>
    </row>
    <row r="62" spans="1:14" s="37" customFormat="1" ht="12" customHeight="1" x14ac:dyDescent="0.2">
      <c r="A62" s="52">
        <v>51</v>
      </c>
      <c r="B62" s="58" t="s">
        <v>531</v>
      </c>
      <c r="C62" s="60"/>
      <c r="D62" s="60"/>
      <c r="E62" s="61"/>
      <c r="F62" s="61"/>
      <c r="G62" s="51">
        <v>5261982.26</v>
      </c>
      <c r="H62" s="51">
        <v>5261982.26</v>
      </c>
      <c r="I62" s="51">
        <v>5261982.26</v>
      </c>
      <c r="J62" s="51">
        <v>5052967.66</v>
      </c>
      <c r="K62" s="56">
        <f t="shared" si="0"/>
        <v>-209014.59999999963</v>
      </c>
      <c r="L62" s="56" t="s">
        <v>727</v>
      </c>
      <c r="N62" s="57"/>
    </row>
    <row r="63" spans="1:14" s="37" customFormat="1" ht="12" customHeight="1" x14ac:dyDescent="0.2">
      <c r="A63" s="52">
        <v>52</v>
      </c>
      <c r="B63" s="58" t="s">
        <v>447</v>
      </c>
      <c r="C63" s="60"/>
      <c r="D63" s="60"/>
      <c r="E63" s="61"/>
      <c r="F63" s="61"/>
      <c r="G63" s="51">
        <v>3135339.13</v>
      </c>
      <c r="H63" s="51">
        <v>3135339.13</v>
      </c>
      <c r="I63" s="51">
        <v>3135339.13</v>
      </c>
      <c r="J63" s="51">
        <v>3135339.13</v>
      </c>
      <c r="K63" s="56">
        <f t="shared" si="0"/>
        <v>0</v>
      </c>
      <c r="L63" s="56"/>
      <c r="N63" s="57"/>
    </row>
    <row r="64" spans="1:14" s="37" customFormat="1" ht="12" customHeight="1" x14ac:dyDescent="0.2">
      <c r="A64" s="52">
        <v>53</v>
      </c>
      <c r="B64" s="58" t="s">
        <v>449</v>
      </c>
      <c r="C64" s="60"/>
      <c r="D64" s="60"/>
      <c r="E64" s="61"/>
      <c r="F64" s="61"/>
      <c r="G64" s="51">
        <v>5101947.7300000004</v>
      </c>
      <c r="H64" s="51">
        <v>4376980.8600000003</v>
      </c>
      <c r="I64" s="51">
        <v>4376980.8600000003</v>
      </c>
      <c r="J64" s="51">
        <v>4376980.8600000003</v>
      </c>
      <c r="K64" s="56">
        <f t="shared" si="0"/>
        <v>0</v>
      </c>
      <c r="L64" s="56"/>
      <c r="N64" s="57"/>
    </row>
    <row r="65" spans="1:14" s="37" customFormat="1" ht="12" customHeight="1" x14ac:dyDescent="0.2">
      <c r="A65" s="52">
        <v>54</v>
      </c>
      <c r="B65" s="58" t="s">
        <v>450</v>
      </c>
      <c r="C65" s="60"/>
      <c r="D65" s="60"/>
      <c r="E65" s="61"/>
      <c r="F65" s="61"/>
      <c r="G65" s="51">
        <v>4379712.97</v>
      </c>
      <c r="H65" s="51">
        <v>4379712.97</v>
      </c>
      <c r="I65" s="51">
        <v>4379712.97</v>
      </c>
      <c r="J65" s="51">
        <v>3733460.28</v>
      </c>
      <c r="K65" s="56">
        <f t="shared" si="0"/>
        <v>-646252.68999999994</v>
      </c>
      <c r="L65" s="56" t="s">
        <v>727</v>
      </c>
      <c r="N65" s="57"/>
    </row>
    <row r="66" spans="1:14" s="37" customFormat="1" ht="12" customHeight="1" x14ac:dyDescent="0.2">
      <c r="A66" s="52">
        <v>55</v>
      </c>
      <c r="B66" s="58" t="s">
        <v>451</v>
      </c>
      <c r="C66" s="60"/>
      <c r="D66" s="60"/>
      <c r="E66" s="61"/>
      <c r="F66" s="61"/>
      <c r="G66" s="51">
        <v>5922641.1200000001</v>
      </c>
      <c r="H66" s="51">
        <v>5922641.1200000001</v>
      </c>
      <c r="I66" s="51">
        <v>5922641.1200000001</v>
      </c>
      <c r="J66" s="51">
        <v>5922641.1200000001</v>
      </c>
      <c r="K66" s="56">
        <f t="shared" si="0"/>
        <v>0</v>
      </c>
      <c r="L66" s="56"/>
      <c r="N66" s="57"/>
    </row>
    <row r="67" spans="1:14" s="37" customFormat="1" ht="33" customHeight="1" x14ac:dyDescent="0.2">
      <c r="A67" s="52">
        <v>56</v>
      </c>
      <c r="B67" s="58" t="s">
        <v>452</v>
      </c>
      <c r="C67" s="60"/>
      <c r="D67" s="60"/>
      <c r="E67" s="61"/>
      <c r="F67" s="61"/>
      <c r="G67" s="51">
        <v>6917730.79</v>
      </c>
      <c r="H67" s="51">
        <v>6917730.79</v>
      </c>
      <c r="I67" s="51">
        <v>6917730.79</v>
      </c>
      <c r="J67" s="51">
        <v>7473459.9900000002</v>
      </c>
      <c r="K67" s="56">
        <f t="shared" si="0"/>
        <v>555729.20000000019</v>
      </c>
      <c r="L67" s="56" t="s">
        <v>746</v>
      </c>
      <c r="M67" s="57"/>
      <c r="N67" s="57"/>
    </row>
    <row r="68" spans="1:14" s="37" customFormat="1" ht="12" customHeight="1" x14ac:dyDescent="0.2">
      <c r="A68" s="52">
        <v>57</v>
      </c>
      <c r="B68" s="58" t="s">
        <v>453</v>
      </c>
      <c r="C68" s="60"/>
      <c r="D68" s="60"/>
      <c r="E68" s="61"/>
      <c r="F68" s="61"/>
      <c r="G68" s="51">
        <v>4787829.82</v>
      </c>
      <c r="H68" s="51">
        <v>4787829.82</v>
      </c>
      <c r="I68" s="51">
        <v>4787829.82</v>
      </c>
      <c r="J68" s="51">
        <v>4787829.82</v>
      </c>
      <c r="K68" s="56">
        <f t="shared" si="0"/>
        <v>0</v>
      </c>
      <c r="L68" s="56"/>
      <c r="N68" s="57"/>
    </row>
    <row r="69" spans="1:14" s="37" customFormat="1" ht="12" customHeight="1" x14ac:dyDescent="0.2">
      <c r="A69" s="52">
        <v>58</v>
      </c>
      <c r="B69" s="58" t="s">
        <v>454</v>
      </c>
      <c r="C69" s="60"/>
      <c r="D69" s="60"/>
      <c r="E69" s="61"/>
      <c r="F69" s="61"/>
      <c r="G69" s="51">
        <v>3133338.3</v>
      </c>
      <c r="H69" s="51">
        <v>2278251.38</v>
      </c>
      <c r="I69" s="51">
        <v>2278251.38</v>
      </c>
      <c r="J69" s="51">
        <v>2278251.38</v>
      </c>
      <c r="K69" s="56">
        <f t="shared" si="0"/>
        <v>0</v>
      </c>
      <c r="L69" s="56"/>
      <c r="N69" s="57"/>
    </row>
    <row r="70" spans="1:14" s="37" customFormat="1" ht="12" customHeight="1" x14ac:dyDescent="0.2">
      <c r="A70" s="52">
        <v>59</v>
      </c>
      <c r="B70" s="58" t="s">
        <v>455</v>
      </c>
      <c r="C70" s="60"/>
      <c r="D70" s="60"/>
      <c r="E70" s="61"/>
      <c r="F70" s="61"/>
      <c r="G70" s="51">
        <v>3627968.75</v>
      </c>
      <c r="H70" s="51">
        <v>2685161.78</v>
      </c>
      <c r="I70" s="51">
        <v>2685161.78</v>
      </c>
      <c r="J70" s="51">
        <v>2685161.78</v>
      </c>
      <c r="K70" s="56">
        <f t="shared" si="0"/>
        <v>0</v>
      </c>
      <c r="L70" s="56"/>
      <c r="N70" s="57"/>
    </row>
    <row r="71" spans="1:14" s="37" customFormat="1" ht="12" customHeight="1" x14ac:dyDescent="0.2">
      <c r="A71" s="52">
        <v>60</v>
      </c>
      <c r="B71" s="58" t="s">
        <v>456</v>
      </c>
      <c r="C71" s="60"/>
      <c r="D71" s="60"/>
      <c r="E71" s="61"/>
      <c r="F71" s="61"/>
      <c r="G71" s="51">
        <v>2994739.5</v>
      </c>
      <c r="H71" s="51">
        <v>2994739.5</v>
      </c>
      <c r="I71" s="51">
        <v>2994739.5</v>
      </c>
      <c r="J71" s="51">
        <v>2994739.5</v>
      </c>
      <c r="K71" s="56">
        <f t="shared" si="0"/>
        <v>0</v>
      </c>
      <c r="L71" s="56"/>
      <c r="N71" s="57"/>
    </row>
    <row r="72" spans="1:14" s="37" customFormat="1" ht="12" customHeight="1" x14ac:dyDescent="0.2">
      <c r="A72" s="52">
        <v>61</v>
      </c>
      <c r="B72" s="58" t="s">
        <v>457</v>
      </c>
      <c r="C72" s="60"/>
      <c r="D72" s="60"/>
      <c r="E72" s="61"/>
      <c r="F72" s="61"/>
      <c r="G72" s="51">
        <v>2963581.98</v>
      </c>
      <c r="H72" s="51">
        <v>2963581.98</v>
      </c>
      <c r="I72" s="51">
        <v>2963581.98</v>
      </c>
      <c r="J72" s="51">
        <v>2963581.98</v>
      </c>
      <c r="K72" s="56">
        <f t="shared" si="0"/>
        <v>0</v>
      </c>
      <c r="L72" s="56"/>
      <c r="N72" s="57"/>
    </row>
    <row r="73" spans="1:14" s="37" customFormat="1" ht="29.25" customHeight="1" x14ac:dyDescent="0.2">
      <c r="A73" s="52">
        <v>62</v>
      </c>
      <c r="B73" s="58" t="s">
        <v>460</v>
      </c>
      <c r="C73" s="60"/>
      <c r="D73" s="60"/>
      <c r="E73" s="61"/>
      <c r="F73" s="61"/>
      <c r="G73" s="51">
        <v>4951282.76</v>
      </c>
      <c r="H73" s="51">
        <v>4951282.76</v>
      </c>
      <c r="I73" s="51">
        <v>4951282.76</v>
      </c>
      <c r="J73" s="51">
        <v>5089279.5599999996</v>
      </c>
      <c r="K73" s="56">
        <f t="shared" si="0"/>
        <v>137996.79999999981</v>
      </c>
      <c r="L73" s="56" t="s">
        <v>746</v>
      </c>
      <c r="N73" s="57"/>
    </row>
    <row r="74" spans="1:14" s="37" customFormat="1" ht="12" customHeight="1" x14ac:dyDescent="0.2">
      <c r="A74" s="52">
        <v>63</v>
      </c>
      <c r="B74" s="58" t="s">
        <v>461</v>
      </c>
      <c r="C74" s="60"/>
      <c r="D74" s="60"/>
      <c r="E74" s="61"/>
      <c r="F74" s="61"/>
      <c r="G74" s="51">
        <v>5413131.6600000001</v>
      </c>
      <c r="H74" s="51">
        <v>5413131.6600000001</v>
      </c>
      <c r="I74" s="51">
        <v>5413131.6600000001</v>
      </c>
      <c r="J74" s="51">
        <v>5413131.6600000001</v>
      </c>
      <c r="K74" s="56">
        <f t="shared" si="0"/>
        <v>0</v>
      </c>
      <c r="L74" s="56"/>
      <c r="N74" s="57"/>
    </row>
    <row r="75" spans="1:14" s="37" customFormat="1" ht="12" customHeight="1" x14ac:dyDescent="0.2">
      <c r="A75" s="52">
        <v>64</v>
      </c>
      <c r="B75" s="58" t="s">
        <v>462</v>
      </c>
      <c r="C75" s="60"/>
      <c r="D75" s="60"/>
      <c r="E75" s="61"/>
      <c r="F75" s="61"/>
      <c r="G75" s="51">
        <v>3277974.1</v>
      </c>
      <c r="H75" s="51">
        <v>3277974.1</v>
      </c>
      <c r="I75" s="51">
        <v>2736502.84</v>
      </c>
      <c r="J75" s="51">
        <v>2736502.84</v>
      </c>
      <c r="K75" s="56">
        <f t="shared" si="0"/>
        <v>0</v>
      </c>
      <c r="L75" s="56"/>
      <c r="N75" s="57"/>
    </row>
    <row r="76" spans="1:14" s="37" customFormat="1" ht="12" customHeight="1" x14ac:dyDescent="0.2">
      <c r="A76" s="52">
        <v>65</v>
      </c>
      <c r="B76" s="58" t="s">
        <v>463</v>
      </c>
      <c r="C76" s="60"/>
      <c r="D76" s="60"/>
      <c r="E76" s="61"/>
      <c r="F76" s="61"/>
      <c r="G76" s="51">
        <v>5245222.26</v>
      </c>
      <c r="H76" s="51">
        <v>5245222.26</v>
      </c>
      <c r="I76" s="51">
        <v>5245222.26</v>
      </c>
      <c r="J76" s="51">
        <v>5046096.66</v>
      </c>
      <c r="K76" s="56">
        <f t="shared" si="0"/>
        <v>-199125.59999999963</v>
      </c>
      <c r="L76" s="56" t="s">
        <v>727</v>
      </c>
      <c r="N76" s="57"/>
    </row>
    <row r="77" spans="1:14" s="37" customFormat="1" ht="12" customHeight="1" x14ac:dyDescent="0.2">
      <c r="A77" s="52">
        <v>66</v>
      </c>
      <c r="B77" s="58" t="s">
        <v>464</v>
      </c>
      <c r="C77" s="60"/>
      <c r="D77" s="60"/>
      <c r="E77" s="61"/>
      <c r="F77" s="61"/>
      <c r="G77" s="51">
        <v>4412522.67</v>
      </c>
      <c r="H77" s="51">
        <v>4412522.67</v>
      </c>
      <c r="I77" s="51">
        <v>4412522.67</v>
      </c>
      <c r="J77" s="51">
        <v>4360664.2699999996</v>
      </c>
      <c r="K77" s="56">
        <f t="shared" ref="K77:K140" si="1">J77-I77</f>
        <v>-51858.400000000373</v>
      </c>
      <c r="L77" s="56" t="s">
        <v>727</v>
      </c>
      <c r="N77" s="57"/>
    </row>
    <row r="78" spans="1:14" s="37" customFormat="1" ht="12" customHeight="1" x14ac:dyDescent="0.2">
      <c r="A78" s="52">
        <v>67</v>
      </c>
      <c r="B78" s="58" t="s">
        <v>465</v>
      </c>
      <c r="C78" s="60"/>
      <c r="D78" s="60"/>
      <c r="E78" s="61"/>
      <c r="F78" s="61"/>
      <c r="G78" s="51">
        <v>4057800.44</v>
      </c>
      <c r="H78" s="51">
        <v>4057800.44</v>
      </c>
      <c r="I78" s="51">
        <v>4057800.44</v>
      </c>
      <c r="J78" s="51">
        <v>4057800.44</v>
      </c>
      <c r="K78" s="56">
        <f t="shared" si="1"/>
        <v>0</v>
      </c>
      <c r="L78" s="56"/>
      <c r="N78" s="57"/>
    </row>
    <row r="79" spans="1:14" s="37" customFormat="1" ht="12" customHeight="1" x14ac:dyDescent="0.2">
      <c r="A79" s="52">
        <v>68</v>
      </c>
      <c r="B79" s="58" t="s">
        <v>467</v>
      </c>
      <c r="C79" s="60"/>
      <c r="D79" s="60"/>
      <c r="E79" s="61"/>
      <c r="F79" s="61"/>
      <c r="G79" s="51">
        <v>6036908.7699999996</v>
      </c>
      <c r="H79" s="51">
        <v>6036908.7699999996</v>
      </c>
      <c r="I79" s="51">
        <v>6036908.7699999996</v>
      </c>
      <c r="J79" s="51">
        <v>6036908.7699999996</v>
      </c>
      <c r="K79" s="56">
        <f t="shared" si="1"/>
        <v>0</v>
      </c>
      <c r="L79" s="56"/>
      <c r="N79" s="57"/>
    </row>
    <row r="80" spans="1:14" s="37" customFormat="1" ht="12" customHeight="1" x14ac:dyDescent="0.2">
      <c r="A80" s="52">
        <v>69</v>
      </c>
      <c r="B80" s="58" t="s">
        <v>468</v>
      </c>
      <c r="C80" s="60"/>
      <c r="D80" s="60"/>
      <c r="E80" s="61"/>
      <c r="F80" s="61"/>
      <c r="G80" s="51">
        <v>5785396.7699999996</v>
      </c>
      <c r="H80" s="51">
        <v>5785396.7699999996</v>
      </c>
      <c r="I80" s="51">
        <v>5785396.7699999996</v>
      </c>
      <c r="J80" s="51">
        <v>5785396.7699999996</v>
      </c>
      <c r="K80" s="56">
        <f t="shared" si="1"/>
        <v>0</v>
      </c>
      <c r="L80" s="56"/>
      <c r="N80" s="57"/>
    </row>
    <row r="81" spans="1:14" s="37" customFormat="1" ht="12" customHeight="1" x14ac:dyDescent="0.2">
      <c r="A81" s="52">
        <v>70</v>
      </c>
      <c r="B81" s="58" t="s">
        <v>469</v>
      </c>
      <c r="C81" s="60"/>
      <c r="D81" s="60"/>
      <c r="E81" s="61"/>
      <c r="F81" s="61"/>
      <c r="G81" s="51">
        <v>5555246.1600000001</v>
      </c>
      <c r="H81" s="51">
        <v>5555246.1600000001</v>
      </c>
      <c r="I81" s="51">
        <v>5555246.1600000001</v>
      </c>
      <c r="J81" s="51">
        <v>5555246.1600000001</v>
      </c>
      <c r="K81" s="56">
        <f t="shared" si="1"/>
        <v>0</v>
      </c>
      <c r="L81" s="56"/>
      <c r="N81" s="57"/>
    </row>
    <row r="82" spans="1:14" s="37" customFormat="1" ht="12" customHeight="1" x14ac:dyDescent="0.2">
      <c r="A82" s="52">
        <v>71</v>
      </c>
      <c r="B82" s="58" t="s">
        <v>470</v>
      </c>
      <c r="C82" s="60"/>
      <c r="D82" s="60"/>
      <c r="E82" s="61"/>
      <c r="F82" s="61"/>
      <c r="G82" s="51">
        <v>5484489.5199999996</v>
      </c>
      <c r="H82" s="51">
        <v>5484489.5199999996</v>
      </c>
      <c r="I82" s="51">
        <v>5484489.5199999996</v>
      </c>
      <c r="J82" s="51">
        <v>5484489.5199999996</v>
      </c>
      <c r="K82" s="56">
        <f t="shared" si="1"/>
        <v>0</v>
      </c>
      <c r="L82" s="56"/>
      <c r="N82" s="57"/>
    </row>
    <row r="83" spans="1:14" s="37" customFormat="1" ht="12" customHeight="1" x14ac:dyDescent="0.2">
      <c r="A83" s="52">
        <v>72</v>
      </c>
      <c r="B83" s="58" t="s">
        <v>471</v>
      </c>
      <c r="C83" s="60"/>
      <c r="D83" s="60"/>
      <c r="E83" s="61"/>
      <c r="F83" s="61"/>
      <c r="G83" s="51">
        <v>4835464.1900000004</v>
      </c>
      <c r="H83" s="51">
        <v>4835464.1900000004</v>
      </c>
      <c r="I83" s="51">
        <v>4835464.1900000004</v>
      </c>
      <c r="J83" s="51">
        <v>4113944.01</v>
      </c>
      <c r="K83" s="56">
        <f t="shared" si="1"/>
        <v>-721520.18000000063</v>
      </c>
      <c r="L83" s="56" t="s">
        <v>727</v>
      </c>
      <c r="N83" s="57"/>
    </row>
    <row r="84" spans="1:14" s="37" customFormat="1" ht="12" customHeight="1" x14ac:dyDescent="0.2">
      <c r="A84" s="52">
        <v>73</v>
      </c>
      <c r="B84" s="58" t="s">
        <v>472</v>
      </c>
      <c r="C84" s="60"/>
      <c r="D84" s="60"/>
      <c r="E84" s="61"/>
      <c r="F84" s="61"/>
      <c r="G84" s="51">
        <v>4922485.83</v>
      </c>
      <c r="H84" s="51">
        <v>4922485.83</v>
      </c>
      <c r="I84" s="51">
        <v>4922485.83</v>
      </c>
      <c r="J84" s="51">
        <v>4922485.83</v>
      </c>
      <c r="K84" s="56">
        <f t="shared" si="1"/>
        <v>0</v>
      </c>
      <c r="L84" s="56"/>
      <c r="N84" s="57"/>
    </row>
    <row r="85" spans="1:14" s="37" customFormat="1" ht="12" customHeight="1" x14ac:dyDescent="0.2">
      <c r="A85" s="52">
        <v>74</v>
      </c>
      <c r="B85" s="58" t="s">
        <v>473</v>
      </c>
      <c r="C85" s="60"/>
      <c r="D85" s="60"/>
      <c r="E85" s="61"/>
      <c r="F85" s="61"/>
      <c r="G85" s="51">
        <v>7691321.4800000004</v>
      </c>
      <c r="H85" s="51">
        <v>7691321.4800000004</v>
      </c>
      <c r="I85" s="51">
        <v>7691321.4800000004</v>
      </c>
      <c r="J85" s="51">
        <v>6891058.75</v>
      </c>
      <c r="K85" s="56">
        <f t="shared" si="1"/>
        <v>-800262.73000000045</v>
      </c>
      <c r="L85" s="56" t="s">
        <v>727</v>
      </c>
      <c r="N85" s="57"/>
    </row>
    <row r="86" spans="1:14" s="37" customFormat="1" ht="12" customHeight="1" x14ac:dyDescent="0.2">
      <c r="A86" s="52">
        <v>75</v>
      </c>
      <c r="B86" s="58" t="s">
        <v>474</v>
      </c>
      <c r="C86" s="60"/>
      <c r="D86" s="60"/>
      <c r="E86" s="61"/>
      <c r="F86" s="61"/>
      <c r="G86" s="51">
        <v>2404251.83</v>
      </c>
      <c r="H86" s="51">
        <v>2404251.83</v>
      </c>
      <c r="I86" s="51">
        <v>2404251.83</v>
      </c>
      <c r="J86" s="51">
        <v>1734501.24</v>
      </c>
      <c r="K86" s="56">
        <f t="shared" si="1"/>
        <v>-669750.59000000008</v>
      </c>
      <c r="L86" s="56" t="s">
        <v>727</v>
      </c>
      <c r="N86" s="57"/>
    </row>
    <row r="87" spans="1:14" s="37" customFormat="1" ht="12" customHeight="1" x14ac:dyDescent="0.2">
      <c r="A87" s="52">
        <v>76</v>
      </c>
      <c r="B87" s="58" t="s">
        <v>475</v>
      </c>
      <c r="C87" s="60"/>
      <c r="D87" s="60"/>
      <c r="E87" s="61"/>
      <c r="F87" s="61"/>
      <c r="G87" s="51">
        <v>2397121.83</v>
      </c>
      <c r="H87" s="51">
        <v>2397121.83</v>
      </c>
      <c r="I87" s="51">
        <v>2397121.83</v>
      </c>
      <c r="J87" s="51">
        <v>2167241.9500000002</v>
      </c>
      <c r="K87" s="56">
        <f t="shared" si="1"/>
        <v>-229879.87999999989</v>
      </c>
      <c r="L87" s="56" t="s">
        <v>727</v>
      </c>
      <c r="N87" s="57"/>
    </row>
    <row r="88" spans="1:14" s="37" customFormat="1" ht="12" customHeight="1" x14ac:dyDescent="0.2">
      <c r="A88" s="52">
        <v>77</v>
      </c>
      <c r="B88" s="58" t="s">
        <v>478</v>
      </c>
      <c r="C88" s="60"/>
      <c r="D88" s="60"/>
      <c r="E88" s="61"/>
      <c r="F88" s="61"/>
      <c r="G88" s="51">
        <v>6099918.6799999997</v>
      </c>
      <c r="H88" s="51">
        <v>6099918.6799999997</v>
      </c>
      <c r="I88" s="51">
        <v>6099918.6799999997</v>
      </c>
      <c r="J88" s="51">
        <v>5720042.0099999998</v>
      </c>
      <c r="K88" s="56">
        <f t="shared" si="1"/>
        <v>-379876.66999999993</v>
      </c>
      <c r="L88" s="56" t="s">
        <v>727</v>
      </c>
      <c r="N88" s="57"/>
    </row>
    <row r="89" spans="1:14" s="37" customFormat="1" ht="12" customHeight="1" x14ac:dyDescent="0.2">
      <c r="A89" s="52">
        <v>78</v>
      </c>
      <c r="B89" s="58" t="s">
        <v>480</v>
      </c>
      <c r="C89" s="60"/>
      <c r="D89" s="60"/>
      <c r="E89" s="61"/>
      <c r="F89" s="61"/>
      <c r="G89" s="51">
        <v>4845494.2300000004</v>
      </c>
      <c r="H89" s="51">
        <v>3737064.67</v>
      </c>
      <c r="I89" s="51">
        <v>3737064.67</v>
      </c>
      <c r="J89" s="51">
        <v>3737064.67</v>
      </c>
      <c r="K89" s="56">
        <f t="shared" si="1"/>
        <v>0</v>
      </c>
      <c r="L89" s="56"/>
      <c r="N89" s="57"/>
    </row>
    <row r="90" spans="1:14" s="37" customFormat="1" ht="12" customHeight="1" x14ac:dyDescent="0.2">
      <c r="A90" s="52">
        <v>79</v>
      </c>
      <c r="B90" s="58" t="s">
        <v>481</v>
      </c>
      <c r="C90" s="60"/>
      <c r="D90" s="60"/>
      <c r="E90" s="61"/>
      <c r="F90" s="61"/>
      <c r="G90" s="51">
        <v>5357978.97</v>
      </c>
      <c r="H90" s="51">
        <v>5357978.97</v>
      </c>
      <c r="I90" s="51">
        <v>5357978.97</v>
      </c>
      <c r="J90" s="51">
        <v>5357978.97</v>
      </c>
      <c r="K90" s="56">
        <f t="shared" si="1"/>
        <v>0</v>
      </c>
      <c r="L90" s="56"/>
      <c r="N90" s="57"/>
    </row>
    <row r="91" spans="1:14" s="37" customFormat="1" ht="12" customHeight="1" x14ac:dyDescent="0.2">
      <c r="A91" s="52">
        <v>80</v>
      </c>
      <c r="B91" s="58" t="s">
        <v>484</v>
      </c>
      <c r="C91" s="60"/>
      <c r="D91" s="60"/>
      <c r="E91" s="61"/>
      <c r="F91" s="61"/>
      <c r="G91" s="51">
        <v>2599043.71</v>
      </c>
      <c r="H91" s="51">
        <v>2599043.71</v>
      </c>
      <c r="I91" s="51">
        <v>2599043.71</v>
      </c>
      <c r="J91" s="51">
        <v>2599043.71</v>
      </c>
      <c r="K91" s="56">
        <f t="shared" si="1"/>
        <v>0</v>
      </c>
      <c r="L91" s="56"/>
      <c r="N91" s="57"/>
    </row>
    <row r="92" spans="1:14" s="37" customFormat="1" ht="12" customHeight="1" x14ac:dyDescent="0.2">
      <c r="A92" s="52">
        <v>81</v>
      </c>
      <c r="B92" s="58" t="s">
        <v>485</v>
      </c>
      <c r="C92" s="60"/>
      <c r="D92" s="60"/>
      <c r="E92" s="61"/>
      <c r="F92" s="61"/>
      <c r="G92" s="51">
        <v>5909380.5700000003</v>
      </c>
      <c r="H92" s="51">
        <v>5909380.5700000003</v>
      </c>
      <c r="I92" s="51">
        <v>5909380.5700000003</v>
      </c>
      <c r="J92" s="51">
        <v>5909380.5700000003</v>
      </c>
      <c r="K92" s="56">
        <f t="shared" si="1"/>
        <v>0</v>
      </c>
      <c r="L92" s="56"/>
      <c r="N92" s="57"/>
    </row>
    <row r="93" spans="1:14" s="37" customFormat="1" ht="12" customHeight="1" x14ac:dyDescent="0.2">
      <c r="A93" s="52">
        <v>82</v>
      </c>
      <c r="B93" s="58" t="s">
        <v>486</v>
      </c>
      <c r="C93" s="60"/>
      <c r="D93" s="60"/>
      <c r="E93" s="61"/>
      <c r="F93" s="61"/>
      <c r="G93" s="51">
        <v>3731481.5</v>
      </c>
      <c r="H93" s="51">
        <v>3731481.5</v>
      </c>
      <c r="I93" s="51">
        <v>3731481.5</v>
      </c>
      <c r="J93" s="51">
        <v>2976949.88</v>
      </c>
      <c r="K93" s="56">
        <f t="shared" si="1"/>
        <v>-754531.62000000011</v>
      </c>
      <c r="L93" s="56" t="s">
        <v>727</v>
      </c>
      <c r="N93" s="57"/>
    </row>
    <row r="94" spans="1:14" s="37" customFormat="1" ht="12" customHeight="1" x14ac:dyDescent="0.2">
      <c r="A94" s="52">
        <v>83</v>
      </c>
      <c r="B94" s="58" t="s">
        <v>488</v>
      </c>
      <c r="C94" s="60"/>
      <c r="D94" s="60"/>
      <c r="E94" s="61"/>
      <c r="F94" s="61"/>
      <c r="G94" s="51">
        <v>4431696.88</v>
      </c>
      <c r="H94" s="51">
        <v>4431696.88</v>
      </c>
      <c r="I94" s="51">
        <v>4431696.88</v>
      </c>
      <c r="J94" s="51">
        <v>3745452.67</v>
      </c>
      <c r="K94" s="56">
        <f t="shared" si="1"/>
        <v>-686244.21</v>
      </c>
      <c r="L94" s="56" t="s">
        <v>727</v>
      </c>
      <c r="N94" s="57"/>
    </row>
    <row r="95" spans="1:14" s="37" customFormat="1" ht="12" customHeight="1" x14ac:dyDescent="0.2">
      <c r="A95" s="52">
        <v>84</v>
      </c>
      <c r="B95" s="58" t="s">
        <v>489</v>
      </c>
      <c r="C95" s="60"/>
      <c r="D95" s="60"/>
      <c r="E95" s="61"/>
      <c r="F95" s="61"/>
      <c r="G95" s="51">
        <v>6733013.9299999997</v>
      </c>
      <c r="H95" s="51">
        <v>6733013.9299999997</v>
      </c>
      <c r="I95" s="51">
        <v>5731392.6900000004</v>
      </c>
      <c r="J95" s="51">
        <v>5731392.6900000004</v>
      </c>
      <c r="K95" s="56">
        <f t="shared" si="1"/>
        <v>0</v>
      </c>
      <c r="L95" s="56"/>
      <c r="N95" s="57"/>
    </row>
    <row r="96" spans="1:14" s="37" customFormat="1" ht="12" customHeight="1" x14ac:dyDescent="0.2">
      <c r="A96" s="52">
        <v>85</v>
      </c>
      <c r="B96" s="58" t="s">
        <v>491</v>
      </c>
      <c r="C96" s="60"/>
      <c r="D96" s="60"/>
      <c r="E96" s="61"/>
      <c r="F96" s="61"/>
      <c r="G96" s="51">
        <v>5804664.1100000003</v>
      </c>
      <c r="H96" s="51">
        <v>5804664.1100000003</v>
      </c>
      <c r="I96" s="51">
        <v>5804664.1100000003</v>
      </c>
      <c r="J96" s="51">
        <v>5804664.1100000003</v>
      </c>
      <c r="K96" s="56">
        <f t="shared" si="1"/>
        <v>0</v>
      </c>
      <c r="L96" s="56"/>
      <c r="N96" s="57"/>
    </row>
    <row r="97" spans="1:14" s="37" customFormat="1" ht="12" customHeight="1" x14ac:dyDescent="0.2">
      <c r="A97" s="52">
        <v>86</v>
      </c>
      <c r="B97" s="58" t="s">
        <v>493</v>
      </c>
      <c r="C97" s="60"/>
      <c r="D97" s="60"/>
      <c r="E97" s="61"/>
      <c r="F97" s="61"/>
      <c r="G97" s="51">
        <v>3094458.4</v>
      </c>
      <c r="H97" s="51">
        <v>3094458.4</v>
      </c>
      <c r="I97" s="51">
        <v>3094458.4</v>
      </c>
      <c r="J97" s="51">
        <v>3094458.4</v>
      </c>
      <c r="K97" s="56">
        <f t="shared" si="1"/>
        <v>0</v>
      </c>
      <c r="L97" s="56"/>
      <c r="N97" s="57"/>
    </row>
    <row r="98" spans="1:14" s="37" customFormat="1" ht="12" customHeight="1" x14ac:dyDescent="0.2">
      <c r="A98" s="52">
        <v>87</v>
      </c>
      <c r="B98" s="58" t="s">
        <v>494</v>
      </c>
      <c r="C98" s="60"/>
      <c r="D98" s="60"/>
      <c r="E98" s="61"/>
      <c r="F98" s="61"/>
      <c r="G98" s="51">
        <v>6231126.4900000002</v>
      </c>
      <c r="H98" s="51">
        <v>6231126.4900000002</v>
      </c>
      <c r="I98" s="51">
        <v>6231126.4900000002</v>
      </c>
      <c r="J98" s="51">
        <v>6231126.4900000002</v>
      </c>
      <c r="K98" s="56">
        <f t="shared" si="1"/>
        <v>0</v>
      </c>
      <c r="L98" s="56"/>
      <c r="N98" s="57"/>
    </row>
    <row r="99" spans="1:14" s="37" customFormat="1" ht="12" customHeight="1" x14ac:dyDescent="0.2">
      <c r="A99" s="52">
        <v>88</v>
      </c>
      <c r="B99" s="58" t="s">
        <v>497</v>
      </c>
      <c r="C99" s="60"/>
      <c r="D99" s="60"/>
      <c r="E99" s="61"/>
      <c r="F99" s="61"/>
      <c r="G99" s="51">
        <v>4632753.67</v>
      </c>
      <c r="H99" s="51">
        <v>4632753.67</v>
      </c>
      <c r="I99" s="51">
        <v>4632753.67</v>
      </c>
      <c r="J99" s="51">
        <v>3772000.81</v>
      </c>
      <c r="K99" s="56">
        <f t="shared" si="1"/>
        <v>-860752.85999999987</v>
      </c>
      <c r="L99" s="56" t="s">
        <v>727</v>
      </c>
      <c r="N99" s="57"/>
    </row>
    <row r="100" spans="1:14" s="37" customFormat="1" ht="24" customHeight="1" x14ac:dyDescent="0.2">
      <c r="A100" s="52">
        <v>89</v>
      </c>
      <c r="B100" s="58" t="s">
        <v>498</v>
      </c>
      <c r="C100" s="60"/>
      <c r="D100" s="60"/>
      <c r="E100" s="61"/>
      <c r="F100" s="61"/>
      <c r="G100" s="51">
        <v>5081158.72</v>
      </c>
      <c r="H100" s="51">
        <v>5081158.72</v>
      </c>
      <c r="I100" s="51">
        <v>5081158.72</v>
      </c>
      <c r="J100" s="51">
        <v>5500681.1200000001</v>
      </c>
      <c r="K100" s="56">
        <f t="shared" si="1"/>
        <v>419522.40000000037</v>
      </c>
      <c r="L100" s="56" t="s">
        <v>746</v>
      </c>
      <c r="N100" s="57"/>
    </row>
    <row r="101" spans="1:14" s="37" customFormat="1" ht="12" customHeight="1" x14ac:dyDescent="0.2">
      <c r="A101" s="52">
        <v>90</v>
      </c>
      <c r="B101" s="58" t="s">
        <v>499</v>
      </c>
      <c r="C101" s="60"/>
      <c r="D101" s="60"/>
      <c r="E101" s="61"/>
      <c r="F101" s="61"/>
      <c r="G101" s="51">
        <v>7930429.5199999996</v>
      </c>
      <c r="H101" s="51">
        <v>7930429.5199999996</v>
      </c>
      <c r="I101" s="51">
        <v>7930429.5199999996</v>
      </c>
      <c r="J101" s="51">
        <v>7748411.21</v>
      </c>
      <c r="K101" s="56">
        <f t="shared" si="1"/>
        <v>-182018.30999999959</v>
      </c>
      <c r="L101" s="56" t="s">
        <v>727</v>
      </c>
      <c r="N101" s="57"/>
    </row>
    <row r="102" spans="1:14" s="37" customFormat="1" ht="12" customHeight="1" x14ac:dyDescent="0.2">
      <c r="A102" s="52">
        <v>91</v>
      </c>
      <c r="B102" s="58" t="s">
        <v>500</v>
      </c>
      <c r="C102" s="60"/>
      <c r="D102" s="60"/>
      <c r="E102" s="61"/>
      <c r="F102" s="61"/>
      <c r="G102" s="51">
        <v>5112343.79</v>
      </c>
      <c r="H102" s="51">
        <v>5112343.79</v>
      </c>
      <c r="I102" s="51">
        <v>5112343.79</v>
      </c>
      <c r="J102" s="51">
        <v>5112343.79</v>
      </c>
      <c r="K102" s="56">
        <f t="shared" si="1"/>
        <v>0</v>
      </c>
      <c r="L102" s="56"/>
      <c r="N102" s="57"/>
    </row>
    <row r="103" spans="1:14" s="37" customFormat="1" ht="12" customHeight="1" x14ac:dyDescent="0.2">
      <c r="A103" s="52">
        <v>92</v>
      </c>
      <c r="B103" s="58" t="s">
        <v>501</v>
      </c>
      <c r="C103" s="60"/>
      <c r="D103" s="60"/>
      <c r="E103" s="61"/>
      <c r="F103" s="61"/>
      <c r="G103" s="51">
        <v>3980520.24</v>
      </c>
      <c r="H103" s="51">
        <v>3980520.24</v>
      </c>
      <c r="I103" s="51">
        <v>3980520.24</v>
      </c>
      <c r="J103" s="51">
        <v>3980520.24</v>
      </c>
      <c r="K103" s="56">
        <f t="shared" si="1"/>
        <v>0</v>
      </c>
      <c r="L103" s="56"/>
      <c r="N103" s="57"/>
    </row>
    <row r="104" spans="1:14" s="37" customFormat="1" ht="12" customHeight="1" x14ac:dyDescent="0.2">
      <c r="A104" s="52">
        <v>93</v>
      </c>
      <c r="B104" s="58" t="s">
        <v>373</v>
      </c>
      <c r="C104" s="54"/>
      <c r="D104" s="36"/>
      <c r="E104" s="55"/>
      <c r="F104" s="59"/>
      <c r="G104" s="51">
        <v>3070409.73</v>
      </c>
      <c r="H104" s="51">
        <v>3070409.73</v>
      </c>
      <c r="I104" s="51">
        <v>3070409.73</v>
      </c>
      <c r="J104" s="51">
        <v>3070409.73</v>
      </c>
      <c r="K104" s="56">
        <f t="shared" si="1"/>
        <v>0</v>
      </c>
      <c r="L104" s="56"/>
      <c r="N104" s="57"/>
    </row>
    <row r="105" spans="1:14" s="37" customFormat="1" ht="12" customHeight="1" x14ac:dyDescent="0.2">
      <c r="A105" s="52">
        <v>94</v>
      </c>
      <c r="B105" s="58" t="s">
        <v>502</v>
      </c>
      <c r="C105" s="60"/>
      <c r="D105" s="60"/>
      <c r="E105" s="61"/>
      <c r="F105" s="61"/>
      <c r="G105" s="51">
        <v>2810204.1</v>
      </c>
      <c r="H105" s="51">
        <v>2810204.1</v>
      </c>
      <c r="I105" s="51">
        <v>2810204.1</v>
      </c>
      <c r="J105" s="51">
        <v>2810204.1</v>
      </c>
      <c r="K105" s="56">
        <f t="shared" si="1"/>
        <v>0</v>
      </c>
      <c r="L105" s="56"/>
      <c r="N105" s="57"/>
    </row>
    <row r="106" spans="1:14" s="37" customFormat="1" ht="29.25" customHeight="1" x14ac:dyDescent="0.2">
      <c r="A106" s="52">
        <v>95</v>
      </c>
      <c r="B106" s="58" t="s">
        <v>503</v>
      </c>
      <c r="C106" s="60"/>
      <c r="D106" s="60"/>
      <c r="E106" s="61"/>
      <c r="F106" s="61"/>
      <c r="G106" s="51">
        <v>2809324.1</v>
      </c>
      <c r="H106" s="51">
        <v>2809324.1</v>
      </c>
      <c r="I106" s="51">
        <v>2809324.1</v>
      </c>
      <c r="J106" s="51">
        <v>0</v>
      </c>
      <c r="K106" s="56">
        <f t="shared" si="1"/>
        <v>-2809324.1</v>
      </c>
      <c r="L106" s="56" t="s">
        <v>744</v>
      </c>
      <c r="N106" s="57"/>
    </row>
    <row r="107" spans="1:14" s="37" customFormat="1" ht="12" customHeight="1" x14ac:dyDescent="0.2">
      <c r="A107" s="52">
        <v>96</v>
      </c>
      <c r="B107" s="58" t="s">
        <v>505</v>
      </c>
      <c r="C107" s="60"/>
      <c r="D107" s="60"/>
      <c r="E107" s="61"/>
      <c r="F107" s="61"/>
      <c r="G107" s="51">
        <v>3169434.1</v>
      </c>
      <c r="H107" s="51">
        <v>3169434.1</v>
      </c>
      <c r="I107" s="51">
        <v>3169434.1</v>
      </c>
      <c r="J107" s="51">
        <v>2350071.2999999998</v>
      </c>
      <c r="K107" s="56">
        <f t="shared" si="1"/>
        <v>-819362.80000000028</v>
      </c>
      <c r="L107" s="56" t="s">
        <v>727</v>
      </c>
      <c r="N107" s="57"/>
    </row>
    <row r="108" spans="1:14" s="37" customFormat="1" ht="12" customHeight="1" x14ac:dyDescent="0.2">
      <c r="A108" s="52">
        <v>97</v>
      </c>
      <c r="B108" s="58" t="s">
        <v>506</v>
      </c>
      <c r="C108" s="60"/>
      <c r="D108" s="60"/>
      <c r="E108" s="61"/>
      <c r="F108" s="61"/>
      <c r="G108" s="51">
        <v>3012724.1</v>
      </c>
      <c r="H108" s="51">
        <v>3012724.1</v>
      </c>
      <c r="I108" s="51">
        <v>3012724.1</v>
      </c>
      <c r="J108" s="51">
        <v>2501615.4500000002</v>
      </c>
      <c r="K108" s="56">
        <f t="shared" si="1"/>
        <v>-511108.64999999991</v>
      </c>
      <c r="L108" s="56" t="s">
        <v>727</v>
      </c>
      <c r="N108" s="57"/>
    </row>
    <row r="109" spans="1:14" s="37" customFormat="1" ht="12" customHeight="1" x14ac:dyDescent="0.2">
      <c r="A109" s="52">
        <v>98</v>
      </c>
      <c r="B109" s="58" t="s">
        <v>507</v>
      </c>
      <c r="C109" s="60"/>
      <c r="D109" s="60"/>
      <c r="E109" s="61"/>
      <c r="F109" s="61"/>
      <c r="G109" s="51">
        <v>3410764.1</v>
      </c>
      <c r="H109" s="51">
        <v>3410764.1</v>
      </c>
      <c r="I109" s="51">
        <v>3410764.1</v>
      </c>
      <c r="J109" s="51">
        <v>3410764.1</v>
      </c>
      <c r="K109" s="56">
        <f t="shared" si="1"/>
        <v>0</v>
      </c>
      <c r="L109" s="56"/>
      <c r="N109" s="57"/>
    </row>
    <row r="110" spans="1:14" s="37" customFormat="1" ht="12" customHeight="1" x14ac:dyDescent="0.2">
      <c r="A110" s="52">
        <v>99</v>
      </c>
      <c r="B110" s="58" t="s">
        <v>514</v>
      </c>
      <c r="C110" s="60"/>
      <c r="D110" s="60"/>
      <c r="E110" s="61"/>
      <c r="F110" s="61"/>
      <c r="G110" s="51">
        <v>6002626.6600000001</v>
      </c>
      <c r="H110" s="51">
        <v>6002626.6600000001</v>
      </c>
      <c r="I110" s="51">
        <v>6002626.6600000001</v>
      </c>
      <c r="J110" s="51">
        <v>6162309.4100000001</v>
      </c>
      <c r="K110" s="56">
        <f t="shared" si="1"/>
        <v>159682.75</v>
      </c>
      <c r="L110" s="56" t="s">
        <v>727</v>
      </c>
      <c r="N110" s="57"/>
    </row>
    <row r="111" spans="1:14" s="37" customFormat="1" ht="30" customHeight="1" x14ac:dyDescent="0.2">
      <c r="A111" s="52">
        <v>100</v>
      </c>
      <c r="B111" s="58" t="s">
        <v>515</v>
      </c>
      <c r="C111" s="60"/>
      <c r="D111" s="60"/>
      <c r="E111" s="61"/>
      <c r="F111" s="61"/>
      <c r="G111" s="51">
        <v>2988244.1</v>
      </c>
      <c r="H111" s="51">
        <v>2988244.1</v>
      </c>
      <c r="I111" s="51">
        <v>2988244.1</v>
      </c>
      <c r="J111" s="51">
        <v>0</v>
      </c>
      <c r="K111" s="56">
        <f t="shared" si="1"/>
        <v>-2988244.1</v>
      </c>
      <c r="L111" s="56" t="s">
        <v>744</v>
      </c>
      <c r="N111" s="57"/>
    </row>
    <row r="112" spans="1:14" s="37" customFormat="1" ht="12" customHeight="1" x14ac:dyDescent="0.2">
      <c r="A112" s="52">
        <v>101</v>
      </c>
      <c r="B112" s="58" t="s">
        <v>516</v>
      </c>
      <c r="C112" s="60"/>
      <c r="D112" s="60"/>
      <c r="E112" s="61"/>
      <c r="F112" s="61"/>
      <c r="G112" s="51">
        <v>7943161.4299999997</v>
      </c>
      <c r="H112" s="51">
        <v>7786251.4400000004</v>
      </c>
      <c r="I112" s="51">
        <v>7786251.4400000004</v>
      </c>
      <c r="J112" s="51">
        <v>7786251.4400000004</v>
      </c>
      <c r="K112" s="56">
        <f t="shared" si="1"/>
        <v>0</v>
      </c>
      <c r="L112" s="56"/>
      <c r="N112" s="57"/>
    </row>
    <row r="113" spans="1:14" s="37" customFormat="1" ht="12" customHeight="1" x14ac:dyDescent="0.2">
      <c r="A113" s="52">
        <v>102</v>
      </c>
      <c r="B113" s="58" t="s">
        <v>512</v>
      </c>
      <c r="C113" s="60"/>
      <c r="D113" s="60"/>
      <c r="E113" s="61"/>
      <c r="F113" s="61"/>
      <c r="G113" s="51">
        <v>5258411.33</v>
      </c>
      <c r="H113" s="51">
        <v>5258411.33</v>
      </c>
      <c r="I113" s="51">
        <v>5258411.33</v>
      </c>
      <c r="J113" s="51">
        <v>4482435.47</v>
      </c>
      <c r="K113" s="56">
        <f t="shared" si="1"/>
        <v>-775975.86000000034</v>
      </c>
      <c r="L113" s="56" t="s">
        <v>727</v>
      </c>
      <c r="N113" s="57"/>
    </row>
    <row r="114" spans="1:14" s="37" customFormat="1" ht="12" customHeight="1" x14ac:dyDescent="0.2">
      <c r="A114" s="52">
        <v>103</v>
      </c>
      <c r="B114" s="58" t="s">
        <v>513</v>
      </c>
      <c r="C114" s="60"/>
      <c r="D114" s="60"/>
      <c r="E114" s="61"/>
      <c r="F114" s="61"/>
      <c r="G114" s="51">
        <v>2806547.46</v>
      </c>
      <c r="H114" s="51">
        <v>2240052.0499999998</v>
      </c>
      <c r="I114" s="51">
        <v>2240052.0499999998</v>
      </c>
      <c r="J114" s="51">
        <v>2240052.0499999998</v>
      </c>
      <c r="K114" s="56">
        <f t="shared" si="1"/>
        <v>0</v>
      </c>
      <c r="L114" s="56"/>
      <c r="N114" s="57"/>
    </row>
    <row r="115" spans="1:14" s="37" customFormat="1" ht="12" customHeight="1" x14ac:dyDescent="0.2">
      <c r="A115" s="52">
        <v>104</v>
      </c>
      <c r="B115" s="58" t="s">
        <v>534</v>
      </c>
      <c r="C115" s="60"/>
      <c r="D115" s="60"/>
      <c r="E115" s="61"/>
      <c r="F115" s="61"/>
      <c r="G115" s="51">
        <v>5275750.75</v>
      </c>
      <c r="H115" s="51">
        <v>5275750.75</v>
      </c>
      <c r="I115" s="51">
        <v>5275750.75</v>
      </c>
      <c r="J115" s="51">
        <v>5275750.75</v>
      </c>
      <c r="K115" s="56">
        <f t="shared" si="1"/>
        <v>0</v>
      </c>
      <c r="L115" s="56"/>
      <c r="N115" s="57"/>
    </row>
    <row r="116" spans="1:14" s="37" customFormat="1" ht="12" customHeight="1" x14ac:dyDescent="0.2">
      <c r="A116" s="52">
        <v>105</v>
      </c>
      <c r="B116" s="58" t="s">
        <v>535</v>
      </c>
      <c r="C116" s="60"/>
      <c r="D116" s="60"/>
      <c r="E116" s="61"/>
      <c r="F116" s="61"/>
      <c r="G116" s="51">
        <v>5422199.8200000003</v>
      </c>
      <c r="H116" s="51">
        <v>5422199.8200000003</v>
      </c>
      <c r="I116" s="51">
        <v>5422199.8200000003</v>
      </c>
      <c r="J116" s="51">
        <v>5424332.9100000001</v>
      </c>
      <c r="K116" s="56">
        <f t="shared" si="1"/>
        <v>2133.089999999851</v>
      </c>
      <c r="L116" s="56" t="s">
        <v>727</v>
      </c>
      <c r="N116" s="57"/>
    </row>
    <row r="117" spans="1:14" s="37" customFormat="1" ht="26.25" customHeight="1" x14ac:dyDescent="0.2">
      <c r="A117" s="52">
        <v>106</v>
      </c>
      <c r="B117" s="58" t="s">
        <v>536</v>
      </c>
      <c r="C117" s="60"/>
      <c r="D117" s="60"/>
      <c r="E117" s="61"/>
      <c r="F117" s="61"/>
      <c r="G117" s="51">
        <v>2811065.44</v>
      </c>
      <c r="H117" s="51">
        <v>2811065.44</v>
      </c>
      <c r="I117" s="51">
        <v>2811065.44</v>
      </c>
      <c r="J117" s="51">
        <v>0</v>
      </c>
      <c r="K117" s="56">
        <f t="shared" si="1"/>
        <v>-2811065.44</v>
      </c>
      <c r="L117" s="56" t="s">
        <v>744</v>
      </c>
      <c r="N117" s="57"/>
    </row>
    <row r="118" spans="1:14" s="37" customFormat="1" ht="24" customHeight="1" x14ac:dyDescent="0.2">
      <c r="A118" s="52">
        <v>107</v>
      </c>
      <c r="B118" s="58" t="s">
        <v>537</v>
      </c>
      <c r="C118" s="60"/>
      <c r="D118" s="60"/>
      <c r="E118" s="61"/>
      <c r="F118" s="61"/>
      <c r="G118" s="51">
        <v>2879780.64</v>
      </c>
      <c r="H118" s="51">
        <v>2879780.64</v>
      </c>
      <c r="I118" s="51">
        <v>2879780.64</v>
      </c>
      <c r="J118" s="51">
        <v>0</v>
      </c>
      <c r="K118" s="56">
        <f t="shared" si="1"/>
        <v>-2879780.64</v>
      </c>
      <c r="L118" s="56" t="s">
        <v>744</v>
      </c>
      <c r="N118" s="57"/>
    </row>
    <row r="119" spans="1:14" s="37" customFormat="1" ht="12" customHeight="1" x14ac:dyDescent="0.2">
      <c r="A119" s="52">
        <v>108</v>
      </c>
      <c r="B119" s="58" t="s">
        <v>538</v>
      </c>
      <c r="C119" s="60"/>
      <c r="D119" s="60"/>
      <c r="E119" s="61"/>
      <c r="F119" s="61"/>
      <c r="G119" s="51">
        <v>4846250.6100000003</v>
      </c>
      <c r="H119" s="51">
        <v>4846250.6100000003</v>
      </c>
      <c r="I119" s="51">
        <v>4846250.6100000003</v>
      </c>
      <c r="J119" s="51">
        <v>4907808.79</v>
      </c>
      <c r="K119" s="56">
        <f t="shared" si="1"/>
        <v>61558.179999999702</v>
      </c>
      <c r="L119" s="56" t="s">
        <v>727</v>
      </c>
      <c r="N119" s="57"/>
    </row>
    <row r="120" spans="1:14" s="37" customFormat="1" ht="12" customHeight="1" x14ac:dyDescent="0.2">
      <c r="A120" s="52">
        <v>109</v>
      </c>
      <c r="B120" s="58" t="s">
        <v>540</v>
      </c>
      <c r="C120" s="60"/>
      <c r="D120" s="60"/>
      <c r="E120" s="61"/>
      <c r="F120" s="61"/>
      <c r="G120" s="51">
        <v>4126600.08</v>
      </c>
      <c r="H120" s="51">
        <v>4126600.08</v>
      </c>
      <c r="I120" s="51">
        <v>4126600.08</v>
      </c>
      <c r="J120" s="51">
        <v>3949244.82</v>
      </c>
      <c r="K120" s="56">
        <f t="shared" si="1"/>
        <v>-177355.26000000024</v>
      </c>
      <c r="L120" s="56" t="s">
        <v>727</v>
      </c>
      <c r="N120" s="57"/>
    </row>
    <row r="121" spans="1:14" s="37" customFormat="1" ht="12" customHeight="1" x14ac:dyDescent="0.2">
      <c r="A121" s="52">
        <v>110</v>
      </c>
      <c r="B121" s="58" t="s">
        <v>315</v>
      </c>
      <c r="C121" s="60"/>
      <c r="D121" s="60"/>
      <c r="E121" s="61"/>
      <c r="F121" s="61"/>
      <c r="G121" s="51">
        <v>2882301.98</v>
      </c>
      <c r="H121" s="51">
        <v>2882301.98</v>
      </c>
      <c r="I121" s="51">
        <v>2882301.98</v>
      </c>
      <c r="J121" s="51">
        <v>2631640.4700000002</v>
      </c>
      <c r="K121" s="56">
        <f t="shared" si="1"/>
        <v>-250661.50999999978</v>
      </c>
      <c r="L121" s="56" t="s">
        <v>727</v>
      </c>
      <c r="N121" s="57"/>
    </row>
    <row r="122" spans="1:14" s="37" customFormat="1" ht="12" customHeight="1" x14ac:dyDescent="0.2">
      <c r="A122" s="52">
        <v>111</v>
      </c>
      <c r="B122" s="58" t="s">
        <v>519</v>
      </c>
      <c r="C122" s="60"/>
      <c r="D122" s="60"/>
      <c r="E122" s="61"/>
      <c r="F122" s="61"/>
      <c r="G122" s="51">
        <v>5714902.79</v>
      </c>
      <c r="H122" s="51">
        <v>5714902.79</v>
      </c>
      <c r="I122" s="51">
        <v>5714902.79</v>
      </c>
      <c r="J122" s="51">
        <v>5714902.79</v>
      </c>
      <c r="K122" s="56">
        <f t="shared" si="1"/>
        <v>0</v>
      </c>
      <c r="L122" s="56"/>
      <c r="N122" s="57"/>
    </row>
    <row r="123" spans="1:14" s="37" customFormat="1" ht="12" customHeight="1" x14ac:dyDescent="0.2">
      <c r="A123" s="52">
        <v>112</v>
      </c>
      <c r="B123" s="58" t="s">
        <v>523</v>
      </c>
      <c r="C123" s="60"/>
      <c r="D123" s="60"/>
      <c r="E123" s="61"/>
      <c r="F123" s="61"/>
      <c r="G123" s="51">
        <v>5557184.9699999997</v>
      </c>
      <c r="H123" s="51">
        <v>5557184.9699999997</v>
      </c>
      <c r="I123" s="51">
        <v>5557184.9699999997</v>
      </c>
      <c r="J123" s="51">
        <v>5557184.9699999997</v>
      </c>
      <c r="K123" s="56">
        <f t="shared" si="1"/>
        <v>0</v>
      </c>
      <c r="L123" s="56"/>
      <c r="N123" s="57"/>
    </row>
    <row r="124" spans="1:14" s="37" customFormat="1" ht="12" customHeight="1" x14ac:dyDescent="0.2">
      <c r="A124" s="52">
        <v>113</v>
      </c>
      <c r="B124" s="58" t="s">
        <v>524</v>
      </c>
      <c r="C124" s="60"/>
      <c r="D124" s="60"/>
      <c r="E124" s="61"/>
      <c r="F124" s="61"/>
      <c r="G124" s="51">
        <v>5556094.9699999997</v>
      </c>
      <c r="H124" s="51">
        <v>5556094.9699999997</v>
      </c>
      <c r="I124" s="51">
        <v>5556094.9699999997</v>
      </c>
      <c r="J124" s="51">
        <v>5556094.9699999997</v>
      </c>
      <c r="K124" s="56">
        <f t="shared" si="1"/>
        <v>0</v>
      </c>
      <c r="L124" s="56"/>
      <c r="N124" s="57"/>
    </row>
    <row r="125" spans="1:14" s="37" customFormat="1" ht="12" customHeight="1" x14ac:dyDescent="0.2">
      <c r="A125" s="52">
        <v>114</v>
      </c>
      <c r="B125" s="58" t="s">
        <v>525</v>
      </c>
      <c r="C125" s="60"/>
      <c r="D125" s="60"/>
      <c r="E125" s="61"/>
      <c r="F125" s="61"/>
      <c r="G125" s="51">
        <v>5342651.66</v>
      </c>
      <c r="H125" s="51">
        <v>5342651.66</v>
      </c>
      <c r="I125" s="51">
        <v>5342651.66</v>
      </c>
      <c r="J125" s="51">
        <v>5342651.66</v>
      </c>
      <c r="K125" s="56">
        <f t="shared" si="1"/>
        <v>0</v>
      </c>
      <c r="L125" s="56"/>
      <c r="N125" s="57"/>
    </row>
    <row r="126" spans="1:14" s="37" customFormat="1" ht="32.25" customHeight="1" x14ac:dyDescent="0.2">
      <c r="A126" s="52">
        <v>115</v>
      </c>
      <c r="B126" s="58" t="s">
        <v>526</v>
      </c>
      <c r="C126" s="60"/>
      <c r="D126" s="60"/>
      <c r="E126" s="61"/>
      <c r="F126" s="61"/>
      <c r="G126" s="51">
        <v>5398969.7199999997</v>
      </c>
      <c r="H126" s="51">
        <v>5398969.7199999997</v>
      </c>
      <c r="I126" s="51">
        <v>5398969.7199999997</v>
      </c>
      <c r="J126" s="51">
        <v>0</v>
      </c>
      <c r="K126" s="56">
        <f t="shared" si="1"/>
        <v>-5398969.7199999997</v>
      </c>
      <c r="L126" s="56" t="s">
        <v>744</v>
      </c>
      <c r="N126" s="57"/>
    </row>
    <row r="127" spans="1:14" s="37" customFormat="1" ht="12" customHeight="1" x14ac:dyDescent="0.2">
      <c r="A127" s="52">
        <v>116</v>
      </c>
      <c r="B127" s="58" t="s">
        <v>541</v>
      </c>
      <c r="C127" s="60"/>
      <c r="D127" s="60"/>
      <c r="E127" s="61"/>
      <c r="F127" s="61"/>
      <c r="G127" s="51">
        <v>5080746.8</v>
      </c>
      <c r="H127" s="51">
        <v>5080746.8</v>
      </c>
      <c r="I127" s="51">
        <v>5080746.8</v>
      </c>
      <c r="J127" s="51">
        <v>5080746.8</v>
      </c>
      <c r="K127" s="56">
        <f t="shared" si="1"/>
        <v>0</v>
      </c>
      <c r="L127" s="56"/>
      <c r="N127" s="57"/>
    </row>
    <row r="128" spans="1:14" s="37" customFormat="1" ht="12" customHeight="1" x14ac:dyDescent="0.2">
      <c r="A128" s="52">
        <v>117</v>
      </c>
      <c r="B128" s="58" t="s">
        <v>542</v>
      </c>
      <c r="C128" s="60"/>
      <c r="D128" s="60"/>
      <c r="E128" s="61"/>
      <c r="F128" s="61"/>
      <c r="G128" s="51">
        <v>4565123.84</v>
      </c>
      <c r="H128" s="51">
        <v>4565123.84</v>
      </c>
      <c r="I128" s="51">
        <v>4565123.84</v>
      </c>
      <c r="J128" s="51">
        <v>4211804.82</v>
      </c>
      <c r="K128" s="56">
        <f t="shared" si="1"/>
        <v>-353319.01999999955</v>
      </c>
      <c r="L128" s="56" t="s">
        <v>727</v>
      </c>
      <c r="N128" s="57"/>
    </row>
    <row r="129" spans="1:14" s="37" customFormat="1" ht="29.25" customHeight="1" x14ac:dyDescent="0.2">
      <c r="A129" s="52">
        <v>118</v>
      </c>
      <c r="B129" s="58" t="s">
        <v>543</v>
      </c>
      <c r="C129" s="60"/>
      <c r="D129" s="60"/>
      <c r="E129" s="61"/>
      <c r="F129" s="61"/>
      <c r="G129" s="51">
        <v>3864820.14</v>
      </c>
      <c r="H129" s="51">
        <v>3864820.14</v>
      </c>
      <c r="I129" s="51">
        <v>3864820.14</v>
      </c>
      <c r="J129" s="51">
        <v>0</v>
      </c>
      <c r="K129" s="56">
        <f t="shared" si="1"/>
        <v>-3864820.14</v>
      </c>
      <c r="L129" s="56" t="s">
        <v>744</v>
      </c>
      <c r="N129" s="57"/>
    </row>
    <row r="130" spans="1:14" s="37" customFormat="1" ht="26.25" customHeight="1" x14ac:dyDescent="0.2">
      <c r="A130" s="52">
        <v>119</v>
      </c>
      <c r="B130" s="58" t="s">
        <v>552</v>
      </c>
      <c r="C130" s="60"/>
      <c r="D130" s="60"/>
      <c r="E130" s="61"/>
      <c r="F130" s="61"/>
      <c r="G130" s="51">
        <v>4922528.17</v>
      </c>
      <c r="H130" s="51">
        <v>4922528.17</v>
      </c>
      <c r="I130" s="51">
        <v>4922528.17</v>
      </c>
      <c r="J130" s="51">
        <v>4922491.7699999996</v>
      </c>
      <c r="K130" s="56">
        <f t="shared" si="1"/>
        <v>-36.400000000372529</v>
      </c>
      <c r="L130" s="56" t="s">
        <v>746</v>
      </c>
      <c r="N130" s="57"/>
    </row>
    <row r="131" spans="1:14" s="37" customFormat="1" ht="12" customHeight="1" x14ac:dyDescent="0.2">
      <c r="A131" s="52">
        <v>120</v>
      </c>
      <c r="B131" s="58" t="s">
        <v>553</v>
      </c>
      <c r="C131" s="60"/>
      <c r="D131" s="60"/>
      <c r="E131" s="61"/>
      <c r="F131" s="61"/>
      <c r="G131" s="51">
        <v>2873957.36</v>
      </c>
      <c r="H131" s="51">
        <v>2873957.36</v>
      </c>
      <c r="I131" s="51">
        <v>2873957.36</v>
      </c>
      <c r="J131" s="51">
        <v>2873957.36</v>
      </c>
      <c r="K131" s="56">
        <f t="shared" si="1"/>
        <v>0</v>
      </c>
      <c r="L131" s="56"/>
      <c r="N131" s="57"/>
    </row>
    <row r="132" spans="1:14" s="37" customFormat="1" ht="12" customHeight="1" x14ac:dyDescent="0.2">
      <c r="A132" s="52">
        <v>121</v>
      </c>
      <c r="B132" s="58" t="s">
        <v>318</v>
      </c>
      <c r="C132" s="60"/>
      <c r="D132" s="60"/>
      <c r="E132" s="61"/>
      <c r="F132" s="61"/>
      <c r="G132" s="51">
        <v>3602888.23</v>
      </c>
      <c r="H132" s="51">
        <v>3602888.23</v>
      </c>
      <c r="I132" s="51">
        <v>3602888.23</v>
      </c>
      <c r="J132" s="51">
        <v>3602888.23</v>
      </c>
      <c r="K132" s="56">
        <f t="shared" si="1"/>
        <v>0</v>
      </c>
      <c r="L132" s="56"/>
      <c r="N132" s="57"/>
    </row>
    <row r="133" spans="1:14" s="37" customFormat="1" ht="12" customHeight="1" x14ac:dyDescent="0.2">
      <c r="A133" s="52">
        <v>122</v>
      </c>
      <c r="B133" s="58" t="s">
        <v>146</v>
      </c>
      <c r="C133" s="54"/>
      <c r="D133" s="36"/>
      <c r="E133" s="55"/>
      <c r="F133" s="59"/>
      <c r="G133" s="51">
        <v>4758994.0199999996</v>
      </c>
      <c r="H133" s="51">
        <v>4758994.0199999996</v>
      </c>
      <c r="I133" s="51">
        <v>4758994.0199999996</v>
      </c>
      <c r="J133" s="51">
        <v>3973024.65</v>
      </c>
      <c r="K133" s="56">
        <f t="shared" si="1"/>
        <v>-785969.36999999965</v>
      </c>
      <c r="L133" s="56" t="s">
        <v>727</v>
      </c>
      <c r="N133" s="57"/>
    </row>
    <row r="134" spans="1:14" s="37" customFormat="1" ht="12" customHeight="1" x14ac:dyDescent="0.2">
      <c r="A134" s="52">
        <v>123</v>
      </c>
      <c r="B134" s="58" t="s">
        <v>386</v>
      </c>
      <c r="C134" s="54"/>
      <c r="D134" s="36"/>
      <c r="E134" s="55"/>
      <c r="F134" s="59"/>
      <c r="G134" s="51">
        <v>8708941.9600000009</v>
      </c>
      <c r="H134" s="51">
        <v>8708941.9600000009</v>
      </c>
      <c r="I134" s="51">
        <v>8708941.9600000009</v>
      </c>
      <c r="J134" s="51">
        <v>8708941.9600000009</v>
      </c>
      <c r="K134" s="56">
        <f t="shared" si="1"/>
        <v>0</v>
      </c>
      <c r="L134" s="54"/>
      <c r="N134" s="57"/>
    </row>
    <row r="135" spans="1:14" s="37" customFormat="1" ht="12" customHeight="1" x14ac:dyDescent="0.2">
      <c r="A135" s="52">
        <v>124</v>
      </c>
      <c r="B135" s="58" t="s">
        <v>662</v>
      </c>
      <c r="C135" s="54"/>
      <c r="D135" s="36"/>
      <c r="E135" s="55"/>
      <c r="F135" s="59"/>
      <c r="G135" s="51">
        <v>2388791.83</v>
      </c>
      <c r="H135" s="51">
        <v>2388791.83</v>
      </c>
      <c r="I135" s="51">
        <v>2388791.83</v>
      </c>
      <c r="J135" s="51">
        <v>1996979.29</v>
      </c>
      <c r="K135" s="56">
        <f t="shared" si="1"/>
        <v>-391812.54000000004</v>
      </c>
      <c r="L135" s="56" t="s">
        <v>727</v>
      </c>
      <c r="N135" s="57"/>
    </row>
    <row r="136" spans="1:14" s="37" customFormat="1" ht="12" customHeight="1" x14ac:dyDescent="0.2">
      <c r="A136" s="52">
        <v>125</v>
      </c>
      <c r="B136" s="58" t="s">
        <v>663</v>
      </c>
      <c r="C136" s="54"/>
      <c r="D136" s="36"/>
      <c r="E136" s="55"/>
      <c r="F136" s="59"/>
      <c r="G136" s="51">
        <v>4003995.17</v>
      </c>
      <c r="H136" s="51">
        <v>4003995.17</v>
      </c>
      <c r="I136" s="51">
        <v>4003995.17</v>
      </c>
      <c r="J136" s="51">
        <v>4003995.17</v>
      </c>
      <c r="K136" s="56">
        <f t="shared" si="1"/>
        <v>0</v>
      </c>
      <c r="L136" s="56"/>
      <c r="N136" s="57"/>
    </row>
    <row r="137" spans="1:14" s="37" customFormat="1" ht="12" customHeight="1" x14ac:dyDescent="0.2">
      <c r="A137" s="52">
        <v>126</v>
      </c>
      <c r="B137" s="58" t="s">
        <v>664</v>
      </c>
      <c r="C137" s="54"/>
      <c r="D137" s="36"/>
      <c r="E137" s="55"/>
      <c r="F137" s="59"/>
      <c r="G137" s="51">
        <v>6007521.6699999999</v>
      </c>
      <c r="H137" s="51">
        <v>6007521.6699999999</v>
      </c>
      <c r="I137" s="51">
        <v>6007521.6699999999</v>
      </c>
      <c r="J137" s="51">
        <v>5692607.9199999999</v>
      </c>
      <c r="K137" s="56">
        <f t="shared" si="1"/>
        <v>-314913.75</v>
      </c>
      <c r="L137" s="56" t="s">
        <v>727</v>
      </c>
      <c r="N137" s="57"/>
    </row>
    <row r="138" spans="1:14" s="37" customFormat="1" ht="12" customHeight="1" x14ac:dyDescent="0.2">
      <c r="A138" s="52">
        <v>127</v>
      </c>
      <c r="B138" s="58" t="s">
        <v>666</v>
      </c>
      <c r="C138" s="54"/>
      <c r="D138" s="36"/>
      <c r="E138" s="55"/>
      <c r="F138" s="59"/>
      <c r="G138" s="51">
        <v>3708598.43</v>
      </c>
      <c r="H138" s="51">
        <v>3708598.43</v>
      </c>
      <c r="I138" s="51">
        <v>3708598.43</v>
      </c>
      <c r="J138" s="51">
        <v>3708598.43</v>
      </c>
      <c r="K138" s="56">
        <f t="shared" si="1"/>
        <v>0</v>
      </c>
      <c r="L138" s="56"/>
      <c r="N138" s="57"/>
    </row>
    <row r="139" spans="1:14" s="37" customFormat="1" ht="12" customHeight="1" x14ac:dyDescent="0.2">
      <c r="A139" s="52">
        <v>128</v>
      </c>
      <c r="B139" s="58" t="s">
        <v>667</v>
      </c>
      <c r="C139" s="54"/>
      <c r="D139" s="36"/>
      <c r="E139" s="55"/>
      <c r="F139" s="59"/>
      <c r="G139" s="51">
        <v>3583810.3</v>
      </c>
      <c r="H139" s="51">
        <v>3583810.3</v>
      </c>
      <c r="I139" s="51">
        <v>3583810.3</v>
      </c>
      <c r="J139" s="51">
        <v>3583810.3</v>
      </c>
      <c r="K139" s="56">
        <f t="shared" si="1"/>
        <v>0</v>
      </c>
      <c r="L139" s="56"/>
      <c r="N139" s="57"/>
    </row>
    <row r="140" spans="1:14" s="37" customFormat="1" ht="12" customHeight="1" x14ac:dyDescent="0.2">
      <c r="A140" s="52">
        <v>129</v>
      </c>
      <c r="B140" s="58" t="s">
        <v>668</v>
      </c>
      <c r="C140" s="54"/>
      <c r="D140" s="36"/>
      <c r="E140" s="55"/>
      <c r="F140" s="59"/>
      <c r="G140" s="51">
        <v>5829433.6699999999</v>
      </c>
      <c r="H140" s="51">
        <v>5829433.6699999999</v>
      </c>
      <c r="I140" s="51">
        <v>5829433.6699999999</v>
      </c>
      <c r="J140" s="51">
        <v>5829433.6699999999</v>
      </c>
      <c r="K140" s="56">
        <f t="shared" si="1"/>
        <v>0</v>
      </c>
      <c r="L140" s="56"/>
      <c r="N140" s="57"/>
    </row>
    <row r="141" spans="1:14" s="37" customFormat="1" ht="12" customHeight="1" x14ac:dyDescent="0.2">
      <c r="A141" s="52">
        <v>130</v>
      </c>
      <c r="B141" s="58" t="s">
        <v>669</v>
      </c>
      <c r="C141" s="54"/>
      <c r="D141" s="36"/>
      <c r="E141" s="55"/>
      <c r="F141" s="59"/>
      <c r="G141" s="51">
        <v>4724423.67</v>
      </c>
      <c r="H141" s="51">
        <v>4724423.67</v>
      </c>
      <c r="I141" s="51">
        <v>4724423.67</v>
      </c>
      <c r="J141" s="51">
        <v>3453046.86</v>
      </c>
      <c r="K141" s="56">
        <f t="shared" ref="K141:K163" si="2">J141-I141</f>
        <v>-1271376.81</v>
      </c>
      <c r="L141" s="56" t="s">
        <v>727</v>
      </c>
      <c r="N141" s="57"/>
    </row>
    <row r="142" spans="1:14" s="37" customFormat="1" ht="12" customHeight="1" x14ac:dyDescent="0.2">
      <c r="A142" s="52">
        <v>131</v>
      </c>
      <c r="B142" s="58" t="s">
        <v>670</v>
      </c>
      <c r="C142" s="54"/>
      <c r="D142" s="36"/>
      <c r="E142" s="55"/>
      <c r="F142" s="59"/>
      <c r="G142" s="51">
        <v>3423682.98</v>
      </c>
      <c r="H142" s="51">
        <v>3423682.98</v>
      </c>
      <c r="I142" s="51">
        <v>3423682.98</v>
      </c>
      <c r="J142" s="51">
        <v>3423682.98</v>
      </c>
      <c r="K142" s="56">
        <f t="shared" si="2"/>
        <v>0</v>
      </c>
      <c r="L142" s="56"/>
      <c r="N142" s="57"/>
    </row>
    <row r="143" spans="1:14" s="37" customFormat="1" ht="13.5" customHeight="1" x14ac:dyDescent="0.2">
      <c r="A143" s="52">
        <v>132</v>
      </c>
      <c r="B143" s="58" t="s">
        <v>395</v>
      </c>
      <c r="C143" s="60"/>
      <c r="D143" s="60"/>
      <c r="E143" s="61"/>
      <c r="F143" s="61"/>
      <c r="G143" s="51">
        <v>9984103.3499999996</v>
      </c>
      <c r="H143" s="51">
        <v>9984103.3499999996</v>
      </c>
      <c r="I143" s="51">
        <v>9984103.3499999996</v>
      </c>
      <c r="J143" s="51">
        <v>9984103.3499999996</v>
      </c>
      <c r="K143" s="56">
        <f t="shared" si="2"/>
        <v>0</v>
      </c>
      <c r="L143" s="56"/>
      <c r="N143" s="57"/>
    </row>
    <row r="144" spans="1:14" s="37" customFormat="1" ht="12" customHeight="1" x14ac:dyDescent="0.2">
      <c r="A144" s="52">
        <v>133</v>
      </c>
      <c r="B144" s="58" t="s">
        <v>678</v>
      </c>
      <c r="C144" s="60"/>
      <c r="D144" s="60"/>
      <c r="E144" s="61"/>
      <c r="F144" s="61"/>
      <c r="G144" s="51">
        <v>3207401.28</v>
      </c>
      <c r="H144" s="51">
        <v>3207401.28</v>
      </c>
      <c r="I144" s="51">
        <v>3207401.28</v>
      </c>
      <c r="J144" s="51">
        <v>3207401.28</v>
      </c>
      <c r="K144" s="56">
        <f t="shared" si="2"/>
        <v>0</v>
      </c>
      <c r="L144" s="54"/>
      <c r="N144" s="57"/>
    </row>
    <row r="145" spans="1:14" s="37" customFormat="1" ht="12" customHeight="1" x14ac:dyDescent="0.2">
      <c r="A145" s="52">
        <v>134</v>
      </c>
      <c r="B145" s="58" t="s">
        <v>680</v>
      </c>
      <c r="C145" s="60"/>
      <c r="D145" s="60"/>
      <c r="E145" s="61"/>
      <c r="F145" s="61"/>
      <c r="G145" s="51">
        <v>7802274.5800000001</v>
      </c>
      <c r="H145" s="51">
        <v>7802274.5800000001</v>
      </c>
      <c r="I145" s="51">
        <v>7802274.5800000001</v>
      </c>
      <c r="J145" s="51">
        <v>7802274.5800000001</v>
      </c>
      <c r="K145" s="56">
        <f t="shared" si="2"/>
        <v>0</v>
      </c>
      <c r="L145" s="56"/>
      <c r="N145" s="57"/>
    </row>
    <row r="146" spans="1:14" s="37" customFormat="1" ht="12" customHeight="1" x14ac:dyDescent="0.2">
      <c r="A146" s="52">
        <v>135</v>
      </c>
      <c r="B146" s="58" t="s">
        <v>684</v>
      </c>
      <c r="C146" s="60"/>
      <c r="D146" s="60"/>
      <c r="E146" s="61"/>
      <c r="F146" s="61"/>
      <c r="G146" s="51">
        <v>981705.99</v>
      </c>
      <c r="H146" s="51">
        <v>981705.99</v>
      </c>
      <c r="I146" s="51">
        <v>1023387.89</v>
      </c>
      <c r="J146" s="51">
        <v>1023387.89</v>
      </c>
      <c r="K146" s="56">
        <f t="shared" si="2"/>
        <v>0</v>
      </c>
      <c r="L146" s="56"/>
      <c r="N146" s="57"/>
    </row>
    <row r="147" spans="1:14" s="37" customFormat="1" ht="12.75" customHeight="1" x14ac:dyDescent="0.2">
      <c r="A147" s="52">
        <v>136</v>
      </c>
      <c r="B147" s="58" t="s">
        <v>145</v>
      </c>
      <c r="C147" s="60">
        <v>5511.9</v>
      </c>
      <c r="D147" s="60"/>
      <c r="E147" s="61"/>
      <c r="F147" s="61"/>
      <c r="G147" s="51">
        <v>6597486.9699999997</v>
      </c>
      <c r="H147" s="51">
        <v>6597486.9699999997</v>
      </c>
      <c r="I147" s="51">
        <v>6597486.9699999997</v>
      </c>
      <c r="J147" s="51">
        <v>6597486.9699999997</v>
      </c>
      <c r="K147" s="56">
        <f t="shared" si="2"/>
        <v>0</v>
      </c>
      <c r="L147" s="56"/>
      <c r="N147" s="57"/>
    </row>
    <row r="148" spans="1:14" s="37" customFormat="1" ht="12.75" customHeight="1" x14ac:dyDescent="0.2">
      <c r="A148" s="52">
        <v>137</v>
      </c>
      <c r="B148" s="58" t="s">
        <v>688</v>
      </c>
      <c r="C148" s="60"/>
      <c r="D148" s="71"/>
      <c r="E148" s="61"/>
      <c r="F148" s="61"/>
      <c r="G148" s="51">
        <v>6563307.8300000001</v>
      </c>
      <c r="H148" s="51">
        <v>6563307.8300000001</v>
      </c>
      <c r="I148" s="51">
        <v>6968045.4199999999</v>
      </c>
      <c r="J148" s="51">
        <v>6968045.4199999999</v>
      </c>
      <c r="K148" s="56">
        <f t="shared" si="2"/>
        <v>0</v>
      </c>
      <c r="L148" s="56"/>
      <c r="N148" s="57"/>
    </row>
    <row r="149" spans="1:14" s="37" customFormat="1" ht="12" customHeight="1" x14ac:dyDescent="0.2">
      <c r="A149" s="52">
        <v>138</v>
      </c>
      <c r="B149" s="58" t="s">
        <v>690</v>
      </c>
      <c r="C149" s="60"/>
      <c r="D149" s="60"/>
      <c r="E149" s="61"/>
      <c r="F149" s="61"/>
      <c r="G149" s="51">
        <v>5467494.8399999999</v>
      </c>
      <c r="H149" s="51">
        <v>5467494.8399999999</v>
      </c>
      <c r="I149" s="51">
        <v>5467494.8399999999</v>
      </c>
      <c r="J149" s="51">
        <v>5310414.5</v>
      </c>
      <c r="K149" s="56">
        <f t="shared" si="2"/>
        <v>-157080.33999999985</v>
      </c>
      <c r="L149" s="56" t="s">
        <v>727</v>
      </c>
      <c r="N149" s="57"/>
    </row>
    <row r="150" spans="1:14" s="37" customFormat="1" ht="25.5" customHeight="1" x14ac:dyDescent="0.2">
      <c r="A150" s="52">
        <v>139</v>
      </c>
      <c r="B150" s="58" t="s">
        <v>691</v>
      </c>
      <c r="C150" s="60"/>
      <c r="D150" s="60"/>
      <c r="E150" s="61"/>
      <c r="F150" s="61"/>
      <c r="G150" s="51">
        <v>6603243.4199999999</v>
      </c>
      <c r="H150" s="51">
        <v>6603243.4199999999</v>
      </c>
      <c r="I150" s="51">
        <v>6603243.4199999999</v>
      </c>
      <c r="J150" s="51">
        <v>0</v>
      </c>
      <c r="K150" s="56">
        <f t="shared" si="2"/>
        <v>-6603243.4199999999</v>
      </c>
      <c r="L150" s="56" t="s">
        <v>744</v>
      </c>
      <c r="N150" s="57"/>
    </row>
    <row r="151" spans="1:14" s="37" customFormat="1" ht="12" customHeight="1" x14ac:dyDescent="0.2">
      <c r="A151" s="52">
        <v>140</v>
      </c>
      <c r="B151" s="58" t="s">
        <v>693</v>
      </c>
      <c r="C151" s="60">
        <v>3206</v>
      </c>
      <c r="D151" s="60"/>
      <c r="E151" s="61"/>
      <c r="F151" s="61"/>
      <c r="G151" s="51">
        <v>5480750.5700000003</v>
      </c>
      <c r="H151" s="51">
        <v>5480750.5700000003</v>
      </c>
      <c r="I151" s="51">
        <v>5480750.5700000003</v>
      </c>
      <c r="J151" s="51">
        <v>5480750.5700000003</v>
      </c>
      <c r="K151" s="56">
        <f t="shared" si="2"/>
        <v>0</v>
      </c>
      <c r="L151" s="56"/>
      <c r="N151" s="57"/>
    </row>
    <row r="152" spans="1:14" s="37" customFormat="1" ht="12" customHeight="1" x14ac:dyDescent="0.2">
      <c r="A152" s="52">
        <v>141</v>
      </c>
      <c r="B152" s="58" t="s">
        <v>695</v>
      </c>
      <c r="C152" s="60"/>
      <c r="D152" s="60"/>
      <c r="E152" s="61"/>
      <c r="F152" s="61"/>
      <c r="G152" s="51">
        <v>4565859.29</v>
      </c>
      <c r="H152" s="51">
        <v>4565859.29</v>
      </c>
      <c r="I152" s="51">
        <v>4565859.29</v>
      </c>
      <c r="J152" s="51">
        <v>4565859.29</v>
      </c>
      <c r="K152" s="56">
        <f t="shared" si="2"/>
        <v>0</v>
      </c>
      <c r="L152" s="54"/>
      <c r="N152" s="57"/>
    </row>
    <row r="153" spans="1:14" s="37" customFormat="1" ht="12" customHeight="1" x14ac:dyDescent="0.2">
      <c r="A153" s="52">
        <v>142</v>
      </c>
      <c r="B153" s="58" t="s">
        <v>696</v>
      </c>
      <c r="C153" s="60"/>
      <c r="D153" s="60"/>
      <c r="E153" s="61"/>
      <c r="F153" s="61"/>
      <c r="G153" s="51">
        <v>2282929.64</v>
      </c>
      <c r="H153" s="51">
        <v>2282929.64</v>
      </c>
      <c r="I153" s="51">
        <v>2282929.64</v>
      </c>
      <c r="J153" s="51">
        <v>2282929.64</v>
      </c>
      <c r="K153" s="56">
        <f t="shared" si="2"/>
        <v>0</v>
      </c>
      <c r="L153" s="54"/>
      <c r="N153" s="57"/>
    </row>
    <row r="154" spans="1:14" s="37" customFormat="1" ht="12.75" customHeight="1" x14ac:dyDescent="0.2">
      <c r="A154" s="52">
        <v>143</v>
      </c>
      <c r="B154" s="58" t="s">
        <v>697</v>
      </c>
      <c r="C154" s="60"/>
      <c r="D154" s="60"/>
      <c r="E154" s="61"/>
      <c r="F154" s="61"/>
      <c r="G154" s="51">
        <v>4396211.26</v>
      </c>
      <c r="H154" s="51">
        <v>4396211.26</v>
      </c>
      <c r="I154" s="51">
        <v>4396211.26</v>
      </c>
      <c r="J154" s="51">
        <v>3938415.08</v>
      </c>
      <c r="K154" s="56">
        <f t="shared" si="2"/>
        <v>-457796.1799999997</v>
      </c>
      <c r="L154" s="56" t="s">
        <v>727</v>
      </c>
      <c r="M154" s="57"/>
      <c r="N154" s="57"/>
    </row>
    <row r="155" spans="1:14" s="37" customFormat="1" ht="12" customHeight="1" x14ac:dyDescent="0.2">
      <c r="A155" s="52">
        <v>144</v>
      </c>
      <c r="B155" s="58" t="s">
        <v>709</v>
      </c>
      <c r="C155" s="60"/>
      <c r="D155" s="60"/>
      <c r="E155" s="61"/>
      <c r="F155" s="61"/>
      <c r="G155" s="51">
        <v>306299</v>
      </c>
      <c r="H155" s="51">
        <v>306299</v>
      </c>
      <c r="I155" s="51">
        <v>306299</v>
      </c>
      <c r="J155" s="51">
        <v>306299</v>
      </c>
      <c r="K155" s="56">
        <f t="shared" si="2"/>
        <v>0</v>
      </c>
      <c r="L155" s="54"/>
      <c r="N155" s="57"/>
    </row>
    <row r="156" spans="1:14" s="37" customFormat="1" ht="11.25" customHeight="1" x14ac:dyDescent="0.2">
      <c r="A156" s="52">
        <v>145</v>
      </c>
      <c r="B156" s="58" t="s">
        <v>687</v>
      </c>
      <c r="C156" s="60"/>
      <c r="D156" s="60"/>
      <c r="E156" s="61"/>
      <c r="F156" s="61"/>
      <c r="G156" s="51"/>
      <c r="H156" s="51">
        <v>109195.64</v>
      </c>
      <c r="I156" s="51">
        <v>109195.64</v>
      </c>
      <c r="J156" s="51">
        <v>109195.64</v>
      </c>
      <c r="K156" s="56">
        <f t="shared" si="2"/>
        <v>0</v>
      </c>
      <c r="L156" s="54"/>
      <c r="N156" s="57"/>
    </row>
    <row r="157" spans="1:14" s="37" customFormat="1" ht="11.25" customHeight="1" x14ac:dyDescent="0.2">
      <c r="A157" s="52">
        <v>146</v>
      </c>
      <c r="B157" s="58" t="s">
        <v>729</v>
      </c>
      <c r="C157" s="60"/>
      <c r="D157" s="60"/>
      <c r="E157" s="61"/>
      <c r="F157" s="61"/>
      <c r="G157" s="51"/>
      <c r="H157" s="51">
        <v>2426896.7999999998</v>
      </c>
      <c r="I157" s="51">
        <v>2426896.7999999998</v>
      </c>
      <c r="J157" s="51">
        <v>2426896.7999999998</v>
      </c>
      <c r="K157" s="56">
        <f t="shared" si="2"/>
        <v>0</v>
      </c>
      <c r="L157" s="54"/>
      <c r="N157" s="57"/>
    </row>
    <row r="158" spans="1:14" s="37" customFormat="1" ht="42" customHeight="1" x14ac:dyDescent="0.2">
      <c r="A158" s="52">
        <v>147</v>
      </c>
      <c r="B158" s="58" t="s">
        <v>731</v>
      </c>
      <c r="C158" s="60"/>
      <c r="D158" s="60"/>
      <c r="E158" s="61"/>
      <c r="F158" s="61"/>
      <c r="G158" s="51"/>
      <c r="H158" s="51"/>
      <c r="I158" s="51">
        <v>960432.13</v>
      </c>
      <c r="J158" s="51">
        <v>960432.13</v>
      </c>
      <c r="K158" s="56">
        <f t="shared" si="2"/>
        <v>0</v>
      </c>
      <c r="L158" s="54"/>
      <c r="N158" s="57"/>
    </row>
    <row r="159" spans="1:14" s="37" customFormat="1" ht="42" customHeight="1" x14ac:dyDescent="0.2">
      <c r="A159" s="52"/>
      <c r="B159" s="58" t="s">
        <v>738</v>
      </c>
      <c r="C159" s="60"/>
      <c r="D159" s="60"/>
      <c r="E159" s="61"/>
      <c r="F159" s="61"/>
      <c r="G159" s="51"/>
      <c r="H159" s="51"/>
      <c r="I159" s="51">
        <v>0</v>
      </c>
      <c r="J159" s="51">
        <v>1803339</v>
      </c>
      <c r="K159" s="56">
        <f t="shared" si="2"/>
        <v>1803339</v>
      </c>
      <c r="L159" s="54" t="s">
        <v>730</v>
      </c>
      <c r="N159" s="57"/>
    </row>
    <row r="160" spans="1:14" s="37" customFormat="1" ht="42" customHeight="1" x14ac:dyDescent="0.2">
      <c r="A160" s="52"/>
      <c r="B160" s="58" t="s">
        <v>740</v>
      </c>
      <c r="C160" s="60"/>
      <c r="D160" s="60"/>
      <c r="E160" s="61"/>
      <c r="F160" s="61"/>
      <c r="G160" s="51"/>
      <c r="H160" s="51"/>
      <c r="I160" s="51">
        <v>0</v>
      </c>
      <c r="J160" s="51">
        <v>2308979.59</v>
      </c>
      <c r="K160" s="56">
        <f t="shared" si="2"/>
        <v>2308979.59</v>
      </c>
      <c r="L160" s="54" t="s">
        <v>730</v>
      </c>
      <c r="N160" s="57"/>
    </row>
    <row r="161" spans="1:14" s="37" customFormat="1" ht="42" customHeight="1" x14ac:dyDescent="0.2">
      <c r="A161" s="52"/>
      <c r="B161" s="58" t="s">
        <v>739</v>
      </c>
      <c r="C161" s="60"/>
      <c r="D161" s="60"/>
      <c r="E161" s="61"/>
      <c r="F161" s="61"/>
      <c r="G161" s="51"/>
      <c r="H161" s="51"/>
      <c r="I161" s="51">
        <v>0</v>
      </c>
      <c r="J161" s="51">
        <v>3869131</v>
      </c>
      <c r="K161" s="56">
        <f t="shared" si="2"/>
        <v>3869131</v>
      </c>
      <c r="L161" s="54" t="s">
        <v>730</v>
      </c>
      <c r="N161" s="57"/>
    </row>
    <row r="162" spans="1:14" s="37" customFormat="1" ht="42" customHeight="1" x14ac:dyDescent="0.2">
      <c r="A162" s="52"/>
      <c r="B162" s="58" t="s">
        <v>741</v>
      </c>
      <c r="C162" s="60"/>
      <c r="D162" s="60"/>
      <c r="E162" s="61"/>
      <c r="F162" s="61"/>
      <c r="G162" s="51"/>
      <c r="H162" s="51"/>
      <c r="I162" s="51">
        <v>0</v>
      </c>
      <c r="J162" s="51">
        <v>3095077.25</v>
      </c>
      <c r="K162" s="56">
        <f t="shared" si="2"/>
        <v>3095077.25</v>
      </c>
      <c r="L162" s="54" t="s">
        <v>730</v>
      </c>
      <c r="N162" s="57"/>
    </row>
    <row r="163" spans="1:14" s="37" customFormat="1" ht="42" customHeight="1" x14ac:dyDescent="0.2">
      <c r="A163" s="52"/>
      <c r="B163" s="58" t="s">
        <v>742</v>
      </c>
      <c r="C163" s="60"/>
      <c r="D163" s="60"/>
      <c r="E163" s="61"/>
      <c r="F163" s="61"/>
      <c r="G163" s="51"/>
      <c r="H163" s="51"/>
      <c r="I163" s="51">
        <v>0</v>
      </c>
      <c r="J163" s="51">
        <v>4055545.75</v>
      </c>
      <c r="K163" s="56">
        <f t="shared" si="2"/>
        <v>4055545.75</v>
      </c>
      <c r="L163" s="54" t="s">
        <v>730</v>
      </c>
      <c r="N163" s="57"/>
    </row>
    <row r="164" spans="1:14" s="37" customFormat="1" ht="42" customHeight="1" x14ac:dyDescent="0.2">
      <c r="A164" s="52"/>
      <c r="B164" s="58" t="s">
        <v>673</v>
      </c>
      <c r="C164" s="60"/>
      <c r="D164" s="60"/>
      <c r="E164" s="61"/>
      <c r="F164" s="61"/>
      <c r="G164" s="51"/>
      <c r="H164" s="51"/>
      <c r="I164" s="51">
        <v>0</v>
      </c>
      <c r="J164" s="51">
        <v>904569.06</v>
      </c>
      <c r="K164" s="56">
        <f>J164-I164</f>
        <v>904569.06</v>
      </c>
      <c r="L164" s="54" t="s">
        <v>730</v>
      </c>
      <c r="N164" s="57"/>
    </row>
    <row r="165" spans="1:14" s="37" customFormat="1" ht="42" customHeight="1" x14ac:dyDescent="0.2">
      <c r="A165" s="52"/>
      <c r="B165" s="58" t="s">
        <v>756</v>
      </c>
      <c r="C165" s="60"/>
      <c r="D165" s="60"/>
      <c r="E165" s="61"/>
      <c r="F165" s="61"/>
      <c r="G165" s="143"/>
      <c r="H165" s="143"/>
      <c r="I165" s="143">
        <v>0</v>
      </c>
      <c r="J165" s="143">
        <v>5101712</v>
      </c>
      <c r="K165" s="56">
        <f>J165-I165</f>
        <v>5101712</v>
      </c>
      <c r="L165" s="54" t="s">
        <v>730</v>
      </c>
      <c r="N165" s="57"/>
    </row>
    <row r="166" spans="1:14" s="37" customFormat="1" ht="42" customHeight="1" x14ac:dyDescent="0.2">
      <c r="A166" s="52"/>
      <c r="B166" s="58" t="s">
        <v>757</v>
      </c>
      <c r="C166" s="60"/>
      <c r="D166" s="60"/>
      <c r="E166" s="61"/>
      <c r="F166" s="61"/>
      <c r="G166" s="143"/>
      <c r="H166" s="143"/>
      <c r="I166" s="143">
        <v>0</v>
      </c>
      <c r="J166" s="143">
        <v>3519695.81</v>
      </c>
      <c r="K166" s="56">
        <f>J166-I166</f>
        <v>3519695.81</v>
      </c>
      <c r="L166" s="54" t="s">
        <v>730</v>
      </c>
      <c r="N166" s="57"/>
    </row>
    <row r="167" spans="1:14" s="37" customFormat="1" ht="28.5" customHeight="1" x14ac:dyDescent="0.2">
      <c r="A167" s="228" t="s">
        <v>180</v>
      </c>
      <c r="B167" s="228"/>
      <c r="C167" s="51">
        <v>30649.599999999999</v>
      </c>
      <c r="D167" s="78"/>
      <c r="E167" s="51"/>
      <c r="F167" s="51"/>
      <c r="G167" s="51">
        <f>SUM(G12:G157)</f>
        <v>698236584.13000023</v>
      </c>
      <c r="H167" s="51">
        <f>SUM(H12:H158)</f>
        <v>691173577.6500001</v>
      </c>
      <c r="I167" s="51">
        <f>SUM(I12:I166)</f>
        <v>681401957.29999995</v>
      </c>
      <c r="J167" s="143">
        <f>SUM(J12:J166)</f>
        <v>653598746.13999999</v>
      </c>
      <c r="K167" s="143">
        <f>SUM(K12:K166)</f>
        <v>-27803211.16</v>
      </c>
      <c r="L167" s="51"/>
    </row>
    <row r="168" spans="1:14" s="37" customFormat="1" ht="12" customHeight="1" x14ac:dyDescent="0.2">
      <c r="A168" s="205" t="s">
        <v>182</v>
      </c>
      <c r="B168" s="206"/>
      <c r="C168" s="206"/>
      <c r="D168" s="206"/>
      <c r="E168" s="206"/>
      <c r="F168" s="206"/>
      <c r="G168" s="206"/>
      <c r="H168" s="206"/>
      <c r="I168" s="206"/>
      <c r="J168" s="206"/>
      <c r="K168" s="206"/>
      <c r="L168" s="206"/>
    </row>
    <row r="169" spans="1:14" s="37" customFormat="1" ht="27" customHeight="1" x14ac:dyDescent="0.2">
      <c r="A169" s="52">
        <v>148</v>
      </c>
      <c r="B169" s="62" t="s">
        <v>322</v>
      </c>
      <c r="C169" s="65"/>
      <c r="D169" s="60"/>
      <c r="E169" s="66"/>
      <c r="F169" s="66"/>
      <c r="G169" s="51">
        <v>3543386.29</v>
      </c>
      <c r="H169" s="51">
        <v>3543386.29</v>
      </c>
      <c r="I169" s="51">
        <f t="shared" ref="I169:I175" si="3">H169</f>
        <v>3543386.29</v>
      </c>
      <c r="J169" s="51">
        <v>4812390.29</v>
      </c>
      <c r="K169" s="56">
        <f>J169-I169</f>
        <v>1269004</v>
      </c>
      <c r="L169" s="56" t="s">
        <v>746</v>
      </c>
    </row>
    <row r="170" spans="1:14" s="37" customFormat="1" ht="12" customHeight="1" x14ac:dyDescent="0.2">
      <c r="A170" s="52">
        <v>149</v>
      </c>
      <c r="B170" s="62" t="s">
        <v>599</v>
      </c>
      <c r="C170" s="65"/>
      <c r="D170" s="60"/>
      <c r="E170" s="66"/>
      <c r="F170" s="66"/>
      <c r="G170" s="51">
        <v>3017903.44</v>
      </c>
      <c r="H170" s="51">
        <v>3017903.44</v>
      </c>
      <c r="I170" s="51">
        <f t="shared" si="3"/>
        <v>3017903.44</v>
      </c>
      <c r="J170" s="51">
        <v>3017903.44</v>
      </c>
      <c r="K170" s="56">
        <f t="shared" ref="K170:K175" si="4">J170-I170</f>
        <v>0</v>
      </c>
      <c r="L170" s="56"/>
    </row>
    <row r="171" spans="1:14" s="37" customFormat="1" ht="12" customHeight="1" x14ac:dyDescent="0.2">
      <c r="A171" s="52">
        <v>150</v>
      </c>
      <c r="B171" s="62" t="s">
        <v>603</v>
      </c>
      <c r="C171" s="65"/>
      <c r="D171" s="60"/>
      <c r="E171" s="66"/>
      <c r="F171" s="66"/>
      <c r="G171" s="51">
        <v>3914961.37</v>
      </c>
      <c r="H171" s="51">
        <v>3914961.37</v>
      </c>
      <c r="I171" s="51">
        <f t="shared" si="3"/>
        <v>3914961.37</v>
      </c>
      <c r="J171" s="51">
        <v>3914961.37</v>
      </c>
      <c r="K171" s="56">
        <f t="shared" si="4"/>
        <v>0</v>
      </c>
      <c r="L171" s="56"/>
    </row>
    <row r="172" spans="1:14" s="37" customFormat="1" ht="12" customHeight="1" x14ac:dyDescent="0.2">
      <c r="A172" s="52">
        <v>151</v>
      </c>
      <c r="B172" s="62" t="s">
        <v>606</v>
      </c>
      <c r="C172" s="65"/>
      <c r="D172" s="60"/>
      <c r="E172" s="66"/>
      <c r="F172" s="66"/>
      <c r="G172" s="51">
        <v>4106526.64</v>
      </c>
      <c r="H172" s="51">
        <v>4106526.64</v>
      </c>
      <c r="I172" s="51">
        <f t="shared" si="3"/>
        <v>4106526.64</v>
      </c>
      <c r="J172" s="51">
        <v>4106526.64</v>
      </c>
      <c r="K172" s="56">
        <f t="shared" si="4"/>
        <v>0</v>
      </c>
      <c r="L172" s="56"/>
    </row>
    <row r="173" spans="1:14" s="95" customFormat="1" ht="24.75" customHeight="1" x14ac:dyDescent="0.2">
      <c r="A173" s="52">
        <v>152</v>
      </c>
      <c r="B173" s="62" t="s">
        <v>592</v>
      </c>
      <c r="C173" s="63"/>
      <c r="D173" s="60"/>
      <c r="E173" s="64"/>
      <c r="F173" s="64"/>
      <c r="G173" s="51">
        <v>5409510.1299999999</v>
      </c>
      <c r="H173" s="51">
        <v>5409510.1299999999</v>
      </c>
      <c r="I173" s="51">
        <f t="shared" si="3"/>
        <v>5409510.1299999999</v>
      </c>
      <c r="J173" s="51">
        <v>0</v>
      </c>
      <c r="K173" s="56">
        <f t="shared" si="4"/>
        <v>-5409510.1299999999</v>
      </c>
      <c r="L173" s="56" t="s">
        <v>744</v>
      </c>
    </row>
    <row r="174" spans="1:14" s="95" customFormat="1" ht="12" customHeight="1" x14ac:dyDescent="0.2">
      <c r="A174" s="52">
        <v>153</v>
      </c>
      <c r="B174" s="62" t="s">
        <v>597</v>
      </c>
      <c r="C174" s="63"/>
      <c r="D174" s="60"/>
      <c r="E174" s="64"/>
      <c r="F174" s="64"/>
      <c r="G174" s="51">
        <v>6625444.5499999998</v>
      </c>
      <c r="H174" s="51">
        <v>6625444.5499999998</v>
      </c>
      <c r="I174" s="51">
        <f t="shared" si="3"/>
        <v>6625444.5499999998</v>
      </c>
      <c r="J174" s="51">
        <v>6625444.5499999998</v>
      </c>
      <c r="K174" s="56">
        <f t="shared" si="4"/>
        <v>0</v>
      </c>
      <c r="L174" s="56"/>
    </row>
    <row r="175" spans="1:14" s="95" customFormat="1" ht="29.25" customHeight="1" x14ac:dyDescent="0.2">
      <c r="A175" s="52">
        <v>154</v>
      </c>
      <c r="B175" s="62" t="s">
        <v>683</v>
      </c>
      <c r="C175" s="63"/>
      <c r="D175" s="60"/>
      <c r="E175" s="64"/>
      <c r="F175" s="64"/>
      <c r="G175" s="51">
        <v>3093378.44</v>
      </c>
      <c r="H175" s="51">
        <v>3093378.44</v>
      </c>
      <c r="I175" s="51">
        <f t="shared" si="3"/>
        <v>3093378.44</v>
      </c>
      <c r="J175" s="51">
        <v>0</v>
      </c>
      <c r="K175" s="56">
        <f t="shared" si="4"/>
        <v>-3093378.44</v>
      </c>
      <c r="L175" s="56" t="s">
        <v>744</v>
      </c>
    </row>
    <row r="176" spans="1:14" s="37" customFormat="1" ht="26.25" customHeight="1" x14ac:dyDescent="0.2">
      <c r="A176" s="228" t="s">
        <v>183</v>
      </c>
      <c r="B176" s="228"/>
      <c r="C176" s="51">
        <v>0</v>
      </c>
      <c r="D176" s="78"/>
      <c r="E176" s="59"/>
      <c r="F176" s="59"/>
      <c r="G176" s="51">
        <f>SUM(G169:G175)</f>
        <v>29711110.860000003</v>
      </c>
      <c r="H176" s="51">
        <f>SUM(H169:H175)</f>
        <v>29711110.860000003</v>
      </c>
      <c r="I176" s="51">
        <f>SUM(I169:I175)</f>
        <v>29711110.860000003</v>
      </c>
      <c r="J176" s="51">
        <f>SUM(J169:J175)</f>
        <v>22477226.290000003</v>
      </c>
      <c r="K176" s="56">
        <f>J176-I176</f>
        <v>-7233884.5700000003</v>
      </c>
      <c r="L176" s="51"/>
    </row>
    <row r="177" spans="1:17" s="37" customFormat="1" ht="12" customHeight="1" x14ac:dyDescent="0.2">
      <c r="A177" s="205" t="s">
        <v>142</v>
      </c>
      <c r="B177" s="206"/>
      <c r="C177" s="206"/>
      <c r="D177" s="206"/>
      <c r="E177" s="206"/>
      <c r="F177" s="206"/>
      <c r="G177" s="206"/>
      <c r="H177" s="206"/>
      <c r="I177" s="206"/>
      <c r="J177" s="206"/>
      <c r="K177" s="206"/>
      <c r="L177" s="206"/>
    </row>
    <row r="178" spans="1:17" s="37" customFormat="1" ht="12" customHeight="1" x14ac:dyDescent="0.2">
      <c r="A178" s="52">
        <v>155</v>
      </c>
      <c r="B178" s="68" t="s">
        <v>324</v>
      </c>
      <c r="C178" s="87">
        <v>4065.4</v>
      </c>
      <c r="D178" s="60"/>
      <c r="E178" s="88"/>
      <c r="F178" s="88"/>
      <c r="G178" s="51">
        <v>6483994.2999999998</v>
      </c>
      <c r="H178" s="51">
        <v>6483994.2999999998</v>
      </c>
      <c r="I178" s="51">
        <f>H178</f>
        <v>6483994.2999999998</v>
      </c>
      <c r="J178" s="51">
        <v>6483994.2999999998</v>
      </c>
      <c r="K178" s="56">
        <f>J178-I178</f>
        <v>0</v>
      </c>
      <c r="L178" s="56"/>
    </row>
    <row r="179" spans="1:17" s="37" customFormat="1" ht="12" customHeight="1" x14ac:dyDescent="0.2">
      <c r="A179" s="52">
        <v>156</v>
      </c>
      <c r="B179" s="68" t="s">
        <v>325</v>
      </c>
      <c r="C179" s="87">
        <v>1546</v>
      </c>
      <c r="D179" s="60"/>
      <c r="E179" s="88"/>
      <c r="F179" s="88"/>
      <c r="G179" s="51">
        <v>6839537.8899999997</v>
      </c>
      <c r="H179" s="51">
        <v>6839537.8899999997</v>
      </c>
      <c r="I179" s="51">
        <f>H179</f>
        <v>6839537.8899999997</v>
      </c>
      <c r="J179" s="51">
        <v>6839537.8899999997</v>
      </c>
      <c r="K179" s="56">
        <f>J179-I179</f>
        <v>0</v>
      </c>
      <c r="L179" s="56"/>
    </row>
    <row r="180" spans="1:17" s="37" customFormat="1" ht="12" customHeight="1" x14ac:dyDescent="0.2">
      <c r="A180" s="52">
        <v>157</v>
      </c>
      <c r="B180" s="68" t="s">
        <v>326</v>
      </c>
      <c r="C180" s="87">
        <v>6406.5</v>
      </c>
      <c r="D180" s="60"/>
      <c r="E180" s="88"/>
      <c r="F180" s="88"/>
      <c r="G180" s="51">
        <v>10078539.6</v>
      </c>
      <c r="H180" s="51">
        <v>10078539.6</v>
      </c>
      <c r="I180" s="51">
        <f>H180</f>
        <v>10078539.6</v>
      </c>
      <c r="J180" s="51">
        <v>10078539.6</v>
      </c>
      <c r="K180" s="56">
        <f>J180-I180</f>
        <v>0</v>
      </c>
      <c r="L180" s="56"/>
    </row>
    <row r="181" spans="1:17" s="37" customFormat="1" ht="28.5" customHeight="1" x14ac:dyDescent="0.2">
      <c r="A181" s="228" t="s">
        <v>143</v>
      </c>
      <c r="B181" s="228"/>
      <c r="C181" s="51">
        <v>12017.9</v>
      </c>
      <c r="D181" s="78"/>
      <c r="E181" s="59"/>
      <c r="F181" s="59"/>
      <c r="G181" s="51">
        <f>SUM(G178:G180)</f>
        <v>23402071.789999999</v>
      </c>
      <c r="H181" s="51">
        <f>SUM(H178:H180)</f>
        <v>23402071.789999999</v>
      </c>
      <c r="I181" s="51">
        <f>SUM(I178:I180)</f>
        <v>23402071.789999999</v>
      </c>
      <c r="J181" s="51">
        <f>SUM(J178:J180)</f>
        <v>23402071.789999999</v>
      </c>
      <c r="K181" s="51">
        <f>SUM(K178:K180)</f>
        <v>0</v>
      </c>
      <c r="L181" s="51"/>
    </row>
    <row r="182" spans="1:17" s="37" customFormat="1" ht="12" customHeight="1" x14ac:dyDescent="0.2">
      <c r="A182" s="205" t="s">
        <v>676</v>
      </c>
      <c r="B182" s="206"/>
      <c r="C182" s="206"/>
      <c r="D182" s="206"/>
      <c r="E182" s="206"/>
      <c r="F182" s="206"/>
      <c r="G182" s="206"/>
      <c r="H182" s="206"/>
      <c r="I182" s="206"/>
      <c r="J182" s="206"/>
      <c r="K182" s="206"/>
      <c r="L182" s="206"/>
    </row>
    <row r="183" spans="1:17" s="37" customFormat="1" ht="12" customHeight="1" x14ac:dyDescent="0.2">
      <c r="A183" s="52">
        <v>158</v>
      </c>
      <c r="B183" s="70" t="s">
        <v>289</v>
      </c>
      <c r="C183" s="87">
        <v>4065.4</v>
      </c>
      <c r="D183" s="60"/>
      <c r="E183" s="88"/>
      <c r="F183" s="88"/>
      <c r="G183" s="51">
        <v>3538843.2</v>
      </c>
      <c r="H183" s="51">
        <v>3538843.2</v>
      </c>
      <c r="I183" s="51">
        <f>H183</f>
        <v>3538843.2</v>
      </c>
      <c r="J183" s="51">
        <v>2535169.17</v>
      </c>
      <c r="K183" s="56">
        <f>J183-I183</f>
        <v>-1003674.0300000003</v>
      </c>
      <c r="L183" s="56" t="s">
        <v>727</v>
      </c>
      <c r="M183" s="57"/>
    </row>
    <row r="184" spans="1:17" s="37" customFormat="1" ht="13.5" customHeight="1" x14ac:dyDescent="0.2">
      <c r="A184" s="52">
        <v>159</v>
      </c>
      <c r="B184" s="70" t="s">
        <v>290</v>
      </c>
      <c r="C184" s="87">
        <v>1546</v>
      </c>
      <c r="D184" s="60"/>
      <c r="E184" s="88"/>
      <c r="F184" s="88"/>
      <c r="G184" s="51">
        <v>2253576.34</v>
      </c>
      <c r="H184" s="51">
        <v>2550643.54</v>
      </c>
      <c r="I184" s="51">
        <f>H184</f>
        <v>2550643.54</v>
      </c>
      <c r="J184" s="51">
        <v>2550643.54</v>
      </c>
      <c r="K184" s="56">
        <f>J184-I184</f>
        <v>0</v>
      </c>
      <c r="L184" s="56"/>
    </row>
    <row r="185" spans="1:17" s="37" customFormat="1" ht="30" customHeight="1" x14ac:dyDescent="0.2">
      <c r="A185" s="52">
        <v>160</v>
      </c>
      <c r="B185" s="123" t="s">
        <v>75</v>
      </c>
      <c r="C185" s="96"/>
      <c r="D185" s="97"/>
      <c r="E185" s="96"/>
      <c r="F185" s="96"/>
      <c r="G185" s="51">
        <v>2891869.45</v>
      </c>
      <c r="H185" s="51">
        <v>2891869.45</v>
      </c>
      <c r="I185" s="51">
        <f>H185</f>
        <v>2891869.45</v>
      </c>
      <c r="J185" s="51">
        <v>2961368.52</v>
      </c>
      <c r="K185" s="56">
        <f>J185-I185</f>
        <v>69499.069999999832</v>
      </c>
      <c r="L185" s="56" t="s">
        <v>727</v>
      </c>
    </row>
    <row r="186" spans="1:17" s="37" customFormat="1" ht="12" customHeight="1" x14ac:dyDescent="0.2">
      <c r="A186" s="52">
        <v>161</v>
      </c>
      <c r="B186" s="69" t="s">
        <v>74</v>
      </c>
      <c r="C186" s="51">
        <v>875.6</v>
      </c>
      <c r="D186" s="60"/>
      <c r="E186" s="51"/>
      <c r="F186" s="51"/>
      <c r="G186" s="51">
        <v>3533041.92</v>
      </c>
      <c r="H186" s="51">
        <v>3533041.92</v>
      </c>
      <c r="I186" s="51">
        <f>H186</f>
        <v>3533041.92</v>
      </c>
      <c r="J186" s="51">
        <v>3604864.74</v>
      </c>
      <c r="K186" s="56">
        <f>J186-I186</f>
        <v>71822.820000000298</v>
      </c>
      <c r="L186" s="56" t="s">
        <v>727</v>
      </c>
    </row>
    <row r="187" spans="1:17" s="37" customFormat="1" ht="39.75" customHeight="1" x14ac:dyDescent="0.2">
      <c r="A187" s="52"/>
      <c r="B187" s="69" t="s">
        <v>743</v>
      </c>
      <c r="C187" s="51"/>
      <c r="D187" s="60"/>
      <c r="E187" s="51"/>
      <c r="F187" s="51"/>
      <c r="G187" s="51"/>
      <c r="H187" s="51"/>
      <c r="I187" s="51"/>
      <c r="J187" s="51">
        <v>1861279</v>
      </c>
      <c r="K187" s="56">
        <f>J187-I187</f>
        <v>1861279</v>
      </c>
      <c r="L187" s="56" t="s">
        <v>730</v>
      </c>
    </row>
    <row r="188" spans="1:17" s="37" customFormat="1" ht="29.25" customHeight="1" x14ac:dyDescent="0.2">
      <c r="A188" s="228" t="s">
        <v>675</v>
      </c>
      <c r="B188" s="228"/>
      <c r="C188" s="51">
        <v>5611.4</v>
      </c>
      <c r="D188" s="78"/>
      <c r="E188" s="59"/>
      <c r="F188" s="59"/>
      <c r="G188" s="51">
        <f>SUM(G183:G186)</f>
        <v>12217330.91</v>
      </c>
      <c r="H188" s="51">
        <f>SUM(H183:H186)</f>
        <v>12514398.110000001</v>
      </c>
      <c r="I188" s="51">
        <f>SUM(I183:I187)</f>
        <v>12514398.110000001</v>
      </c>
      <c r="J188" s="51">
        <f>SUM(J183:J187)</f>
        <v>13513324.970000001</v>
      </c>
      <c r="K188" s="51">
        <f>SUM(K183:K187)</f>
        <v>998926.85999999987</v>
      </c>
      <c r="L188" s="51"/>
    </row>
    <row r="189" spans="1:17" s="37" customFormat="1" ht="12" customHeight="1" x14ac:dyDescent="0.2">
      <c r="A189" s="230" t="s">
        <v>186</v>
      </c>
      <c r="B189" s="231"/>
      <c r="C189" s="231"/>
      <c r="D189" s="231"/>
      <c r="E189" s="231"/>
      <c r="F189" s="231"/>
      <c r="G189" s="231"/>
      <c r="H189" s="231"/>
      <c r="I189" s="231"/>
      <c r="J189" s="231"/>
      <c r="K189" s="231"/>
      <c r="L189" s="231"/>
    </row>
    <row r="190" spans="1:17" s="37" customFormat="1" ht="12" customHeight="1" x14ac:dyDescent="0.2">
      <c r="A190" s="52">
        <v>162</v>
      </c>
      <c r="B190" s="101" t="s">
        <v>328</v>
      </c>
      <c r="C190" s="51">
        <v>702.8</v>
      </c>
      <c r="D190" s="60"/>
      <c r="E190" s="51"/>
      <c r="F190" s="51"/>
      <c r="G190" s="51">
        <v>3920579.29</v>
      </c>
      <c r="H190" s="51">
        <v>3141029.08</v>
      </c>
      <c r="I190" s="51">
        <f>H190</f>
        <v>3141029.08</v>
      </c>
      <c r="J190" s="51">
        <v>3141029.08</v>
      </c>
      <c r="K190" s="56">
        <f>J190-I190</f>
        <v>0</v>
      </c>
      <c r="L190" s="56"/>
    </row>
    <row r="191" spans="1:17" s="37" customFormat="1" ht="12" customHeight="1" x14ac:dyDescent="0.2">
      <c r="A191" s="52">
        <v>163</v>
      </c>
      <c r="B191" s="101" t="s">
        <v>329</v>
      </c>
      <c r="C191" s="51"/>
      <c r="D191" s="60"/>
      <c r="E191" s="51"/>
      <c r="F191" s="51"/>
      <c r="G191" s="51">
        <v>2525667.38</v>
      </c>
      <c r="H191" s="51">
        <v>2525667.38</v>
      </c>
      <c r="I191" s="51">
        <f>H191</f>
        <v>2525667.38</v>
      </c>
      <c r="J191" s="51">
        <v>2525667.38</v>
      </c>
      <c r="K191" s="56">
        <f>J191-I191</f>
        <v>0</v>
      </c>
      <c r="L191" s="56"/>
      <c r="Q191" s="57"/>
    </row>
    <row r="192" spans="1:17" s="37" customFormat="1" ht="12" customHeight="1" x14ac:dyDescent="0.2">
      <c r="A192" s="52">
        <v>164</v>
      </c>
      <c r="B192" s="70" t="s">
        <v>330</v>
      </c>
      <c r="C192" s="51">
        <v>1798.2</v>
      </c>
      <c r="D192" s="60"/>
      <c r="E192" s="51"/>
      <c r="F192" s="51"/>
      <c r="G192" s="51">
        <v>2376006.65</v>
      </c>
      <c r="H192" s="51">
        <v>2376006.65</v>
      </c>
      <c r="I192" s="51">
        <f>H192</f>
        <v>2376006.65</v>
      </c>
      <c r="J192" s="51">
        <v>2376006.65</v>
      </c>
      <c r="K192" s="56">
        <f>J192-I192</f>
        <v>0</v>
      </c>
      <c r="L192" s="56"/>
    </row>
    <row r="193" spans="1:13" s="37" customFormat="1" ht="30" customHeight="1" x14ac:dyDescent="0.2">
      <c r="A193" s="194" t="s">
        <v>187</v>
      </c>
      <c r="B193" s="194"/>
      <c r="C193" s="79">
        <v>2501</v>
      </c>
      <c r="D193" s="73"/>
      <c r="E193" s="51"/>
      <c r="F193" s="51"/>
      <c r="G193" s="79">
        <f>SUM(G190:G192)</f>
        <v>8822253.3200000003</v>
      </c>
      <c r="H193" s="79">
        <f>SUM(H190:H192)</f>
        <v>8042703.1099999994</v>
      </c>
      <c r="I193" s="79">
        <f>SUM(I190:I192)</f>
        <v>8042703.1099999994</v>
      </c>
      <c r="J193" s="79">
        <f>SUM(J190:J192)</f>
        <v>8042703.1099999994</v>
      </c>
      <c r="K193" s="79">
        <f>SUM(K190:K192)</f>
        <v>0</v>
      </c>
      <c r="L193" s="79"/>
    </row>
    <row r="194" spans="1:13" s="37" customFormat="1" ht="12" customHeight="1" x14ac:dyDescent="0.2">
      <c r="A194" s="205" t="s">
        <v>185</v>
      </c>
      <c r="B194" s="206"/>
      <c r="C194" s="206"/>
      <c r="D194" s="206"/>
      <c r="E194" s="206"/>
      <c r="F194" s="206"/>
      <c r="G194" s="206"/>
      <c r="H194" s="206"/>
      <c r="I194" s="206"/>
      <c r="J194" s="206"/>
      <c r="K194" s="206"/>
      <c r="L194" s="206"/>
    </row>
    <row r="195" spans="1:13" s="37" customFormat="1" ht="12" customHeight="1" x14ac:dyDescent="0.2">
      <c r="A195" s="52">
        <v>165</v>
      </c>
      <c r="B195" s="74" t="s">
        <v>618</v>
      </c>
      <c r="C195" s="65">
        <v>977.9</v>
      </c>
      <c r="D195" s="60"/>
      <c r="E195" s="66"/>
      <c r="F195" s="66"/>
      <c r="G195" s="51">
        <v>5028861.2300000004</v>
      </c>
      <c r="H195" s="51">
        <v>5028861.2300000004</v>
      </c>
      <c r="I195" s="51">
        <f>H195</f>
        <v>5028861.2300000004</v>
      </c>
      <c r="J195" s="51">
        <v>5028861.2300000004</v>
      </c>
      <c r="K195" s="56">
        <f t="shared" ref="K195:K200" si="5">J195-I195</f>
        <v>0</v>
      </c>
      <c r="L195" s="56"/>
    </row>
    <row r="196" spans="1:13" s="37" customFormat="1" ht="12" customHeight="1" x14ac:dyDescent="0.2">
      <c r="A196" s="52">
        <v>166</v>
      </c>
      <c r="B196" s="74" t="s">
        <v>619</v>
      </c>
      <c r="C196" s="65"/>
      <c r="D196" s="60"/>
      <c r="E196" s="66"/>
      <c r="F196" s="66"/>
      <c r="G196" s="51">
        <v>5304421.47</v>
      </c>
      <c r="H196" s="51">
        <v>5304421.47</v>
      </c>
      <c r="I196" s="51">
        <f>H196</f>
        <v>5304421.47</v>
      </c>
      <c r="J196" s="51">
        <v>5304421.47</v>
      </c>
      <c r="K196" s="56">
        <f t="shared" si="5"/>
        <v>0</v>
      </c>
      <c r="L196" s="56"/>
    </row>
    <row r="197" spans="1:13" s="37" customFormat="1" ht="12" customHeight="1" x14ac:dyDescent="0.2">
      <c r="A197" s="52">
        <v>167</v>
      </c>
      <c r="B197" s="74" t="s">
        <v>620</v>
      </c>
      <c r="C197" s="65"/>
      <c r="D197" s="60"/>
      <c r="E197" s="66"/>
      <c r="F197" s="66"/>
      <c r="G197" s="51">
        <v>5491064.7800000003</v>
      </c>
      <c r="H197" s="51">
        <v>5491064.7800000003</v>
      </c>
      <c r="I197" s="51">
        <f>H197</f>
        <v>5491064.7800000003</v>
      </c>
      <c r="J197" s="51">
        <v>5491064.7800000003</v>
      </c>
      <c r="K197" s="56">
        <f t="shared" si="5"/>
        <v>0</v>
      </c>
      <c r="L197" s="56"/>
    </row>
    <row r="198" spans="1:13" s="37" customFormat="1" ht="12" customHeight="1" x14ac:dyDescent="0.2">
      <c r="A198" s="52">
        <v>168</v>
      </c>
      <c r="B198" s="74" t="s">
        <v>621</v>
      </c>
      <c r="C198" s="65"/>
      <c r="D198" s="60"/>
      <c r="E198" s="66"/>
      <c r="F198" s="66"/>
      <c r="G198" s="51">
        <v>5455174.8300000001</v>
      </c>
      <c r="H198" s="51">
        <v>5455174.8300000001</v>
      </c>
      <c r="I198" s="51">
        <f>H198</f>
        <v>5455174.8300000001</v>
      </c>
      <c r="J198" s="51">
        <v>5455174.8300000001</v>
      </c>
      <c r="K198" s="56">
        <f t="shared" si="5"/>
        <v>0</v>
      </c>
      <c r="L198" s="56"/>
    </row>
    <row r="199" spans="1:13" s="37" customFormat="1" ht="12" customHeight="1" x14ac:dyDescent="0.2">
      <c r="A199" s="52">
        <v>169</v>
      </c>
      <c r="B199" s="74" t="s">
        <v>609</v>
      </c>
      <c r="C199" s="75"/>
      <c r="D199" s="76"/>
      <c r="E199" s="77"/>
      <c r="F199" s="77"/>
      <c r="G199" s="51">
        <v>6823460.75</v>
      </c>
      <c r="H199" s="51">
        <v>6823460.75</v>
      </c>
      <c r="I199" s="51">
        <f>H199</f>
        <v>6823460.75</v>
      </c>
      <c r="J199" s="51">
        <v>7376291.8899999997</v>
      </c>
      <c r="K199" s="56">
        <f t="shared" si="5"/>
        <v>552831.13999999966</v>
      </c>
      <c r="L199" s="56" t="s">
        <v>727</v>
      </c>
    </row>
    <row r="200" spans="1:13" s="37" customFormat="1" ht="12" customHeight="1" x14ac:dyDescent="0.2">
      <c r="A200" s="52">
        <v>170</v>
      </c>
      <c r="B200" s="74" t="s">
        <v>671</v>
      </c>
      <c r="C200" s="75"/>
      <c r="D200" s="76"/>
      <c r="E200" s="77"/>
      <c r="F200" s="77"/>
      <c r="G200" s="51">
        <v>18010676.48</v>
      </c>
      <c r="H200" s="51">
        <v>18010676.48</v>
      </c>
      <c r="I200" s="51">
        <v>19293574.48</v>
      </c>
      <c r="J200" s="51">
        <v>18626756</v>
      </c>
      <c r="K200" s="56">
        <f t="shared" si="5"/>
        <v>-666818.48000000045</v>
      </c>
      <c r="L200" s="56" t="s">
        <v>727</v>
      </c>
      <c r="M200" s="57"/>
    </row>
    <row r="201" spans="1:13" s="37" customFormat="1" ht="24.75" customHeight="1" x14ac:dyDescent="0.2">
      <c r="A201" s="228" t="s">
        <v>184</v>
      </c>
      <c r="B201" s="228"/>
      <c r="C201" s="51">
        <v>977.9</v>
      </c>
      <c r="D201" s="78"/>
      <c r="E201" s="59"/>
      <c r="F201" s="59"/>
      <c r="G201" s="51">
        <f>SUM(G195:G200)</f>
        <v>46113659.540000007</v>
      </c>
      <c r="H201" s="51">
        <f>SUM(H195:H200)</f>
        <v>46113659.540000007</v>
      </c>
      <c r="I201" s="51">
        <f>SUM(I195:I200)</f>
        <v>47396557.540000007</v>
      </c>
      <c r="J201" s="51">
        <f>SUM(J195:J200)</f>
        <v>47282570.200000003</v>
      </c>
      <c r="K201" s="51">
        <f>SUM(K195:K200)</f>
        <v>-113987.34000000078</v>
      </c>
      <c r="L201" s="51"/>
    </row>
    <row r="202" spans="1:13" s="37" customFormat="1" ht="12" customHeight="1" x14ac:dyDescent="0.2">
      <c r="A202" s="230" t="s">
        <v>188</v>
      </c>
      <c r="B202" s="231"/>
      <c r="C202" s="231"/>
      <c r="D202" s="231"/>
      <c r="E202" s="231"/>
      <c r="F202" s="231"/>
      <c r="G202" s="231"/>
      <c r="H202" s="231"/>
      <c r="I202" s="231"/>
      <c r="J202" s="231"/>
      <c r="K202" s="231"/>
      <c r="L202" s="231"/>
    </row>
    <row r="203" spans="1:13" s="37" customFormat="1" ht="12" customHeight="1" x14ac:dyDescent="0.2">
      <c r="A203" s="52">
        <v>171</v>
      </c>
      <c r="B203" s="123" t="s">
        <v>625</v>
      </c>
      <c r="C203" s="51">
        <v>702.8</v>
      </c>
      <c r="D203" s="60"/>
      <c r="E203" s="51"/>
      <c r="F203" s="51"/>
      <c r="G203" s="51">
        <v>2061484.82</v>
      </c>
      <c r="H203" s="51">
        <v>2061484.82</v>
      </c>
      <c r="I203" s="51">
        <f>H203</f>
        <v>2061484.82</v>
      </c>
      <c r="J203" s="51">
        <v>2061484.82</v>
      </c>
      <c r="K203" s="56">
        <f>J203-I203</f>
        <v>0</v>
      </c>
      <c r="L203" s="56"/>
    </row>
    <row r="204" spans="1:13" s="37" customFormat="1" ht="12" customHeight="1" x14ac:dyDescent="0.2">
      <c r="A204" s="52">
        <v>172</v>
      </c>
      <c r="B204" s="123" t="s">
        <v>626</v>
      </c>
      <c r="C204" s="51"/>
      <c r="D204" s="60"/>
      <c r="E204" s="51"/>
      <c r="F204" s="51"/>
      <c r="G204" s="51">
        <v>2550011.29</v>
      </c>
      <c r="H204" s="51">
        <v>2550011.29</v>
      </c>
      <c r="I204" s="51">
        <f>H204</f>
        <v>2550011.29</v>
      </c>
      <c r="J204" s="51">
        <v>2550011.29</v>
      </c>
      <c r="K204" s="56">
        <f>J204-I204</f>
        <v>0</v>
      </c>
      <c r="L204" s="56"/>
    </row>
    <row r="205" spans="1:13" s="37" customFormat="1" ht="12" customHeight="1" x14ac:dyDescent="0.2">
      <c r="A205" s="52">
        <v>173</v>
      </c>
      <c r="B205" s="123" t="s">
        <v>627</v>
      </c>
      <c r="C205" s="51">
        <v>1798.2</v>
      </c>
      <c r="D205" s="60"/>
      <c r="E205" s="51"/>
      <c r="F205" s="51"/>
      <c r="G205" s="51">
        <v>1405487.81</v>
      </c>
      <c r="H205" s="51">
        <v>1405487.81</v>
      </c>
      <c r="I205" s="51">
        <f>H205</f>
        <v>1405487.81</v>
      </c>
      <c r="J205" s="51">
        <v>1405487.81</v>
      </c>
      <c r="K205" s="56">
        <f>J205-I205</f>
        <v>0</v>
      </c>
      <c r="L205" s="56"/>
    </row>
    <row r="206" spans="1:13" s="37" customFormat="1" ht="29.25" customHeight="1" x14ac:dyDescent="0.2">
      <c r="A206" s="52">
        <v>174</v>
      </c>
      <c r="B206" s="133" t="s">
        <v>139</v>
      </c>
      <c r="C206" s="51"/>
      <c r="D206" s="60"/>
      <c r="E206" s="51"/>
      <c r="F206" s="51"/>
      <c r="G206" s="51">
        <v>6678892.7199999997</v>
      </c>
      <c r="H206" s="51">
        <v>6678892.7199999997</v>
      </c>
      <c r="I206" s="51">
        <f>H206</f>
        <v>6678892.7199999997</v>
      </c>
      <c r="J206" s="51">
        <v>0</v>
      </c>
      <c r="K206" s="56">
        <f>J206-I206</f>
        <v>-6678892.7199999997</v>
      </c>
      <c r="L206" s="56" t="s">
        <v>744</v>
      </c>
    </row>
    <row r="207" spans="1:13" s="37" customFormat="1" ht="42" customHeight="1" x14ac:dyDescent="0.2">
      <c r="A207" s="194" t="s">
        <v>221</v>
      </c>
      <c r="B207" s="194"/>
      <c r="C207" s="79">
        <v>2501</v>
      </c>
      <c r="D207" s="73"/>
      <c r="E207" s="51"/>
      <c r="F207" s="51"/>
      <c r="G207" s="79">
        <f>SUM(G203:G206)</f>
        <v>12695876.640000001</v>
      </c>
      <c r="H207" s="79">
        <f>SUM(H203:H206)</f>
        <v>12695876.640000001</v>
      </c>
      <c r="I207" s="79">
        <f>SUM(I203:I206)</f>
        <v>12695876.640000001</v>
      </c>
      <c r="J207" s="79">
        <f>SUM(J203:J206)</f>
        <v>6016983.9199999999</v>
      </c>
      <c r="K207" s="79">
        <f>SUM(K203:K206)</f>
        <v>-6678892.7199999997</v>
      </c>
      <c r="L207" s="79"/>
    </row>
    <row r="208" spans="1:13" s="37" customFormat="1" ht="12" customHeight="1" x14ac:dyDescent="0.2">
      <c r="A208" s="205" t="s">
        <v>209</v>
      </c>
      <c r="B208" s="206"/>
      <c r="C208" s="206"/>
      <c r="D208" s="206"/>
      <c r="E208" s="206"/>
      <c r="F208" s="206"/>
      <c r="G208" s="206"/>
      <c r="H208" s="206"/>
      <c r="I208" s="206"/>
      <c r="J208" s="206"/>
      <c r="K208" s="206"/>
      <c r="L208" s="206"/>
    </row>
    <row r="209" spans="1:12" s="37" customFormat="1" ht="12" customHeight="1" x14ac:dyDescent="0.2">
      <c r="A209" s="52">
        <v>175</v>
      </c>
      <c r="B209" s="123" t="s">
        <v>331</v>
      </c>
      <c r="C209" s="51">
        <v>961.6</v>
      </c>
      <c r="D209" s="60"/>
      <c r="E209" s="51"/>
      <c r="F209" s="51"/>
      <c r="G209" s="51">
        <v>2588063.84</v>
      </c>
      <c r="H209" s="51">
        <v>2588063.84</v>
      </c>
      <c r="I209" s="51">
        <v>2588063.84</v>
      </c>
      <c r="J209" s="51">
        <v>2588063.84</v>
      </c>
      <c r="K209" s="56">
        <f t="shared" ref="K209:K219" si="6">J209-I209</f>
        <v>0</v>
      </c>
      <c r="L209" s="56"/>
    </row>
    <row r="210" spans="1:12" s="37" customFormat="1" ht="12" customHeight="1" x14ac:dyDescent="0.2">
      <c r="A210" s="52">
        <v>176</v>
      </c>
      <c r="B210" s="123" t="s">
        <v>332</v>
      </c>
      <c r="C210" s="51">
        <v>964.1</v>
      </c>
      <c r="D210" s="60"/>
      <c r="E210" s="51"/>
      <c r="F210" s="51"/>
      <c r="G210" s="51">
        <v>1619442.69</v>
      </c>
      <c r="H210" s="51">
        <v>1619442.69</v>
      </c>
      <c r="I210" s="51">
        <v>1619442.69</v>
      </c>
      <c r="J210" s="51">
        <v>1619442.69</v>
      </c>
      <c r="K210" s="56">
        <f t="shared" si="6"/>
        <v>0</v>
      </c>
      <c r="L210" s="56"/>
    </row>
    <row r="211" spans="1:12" s="37" customFormat="1" ht="12" customHeight="1" x14ac:dyDescent="0.2">
      <c r="A211" s="52">
        <v>177</v>
      </c>
      <c r="B211" s="123" t="s">
        <v>632</v>
      </c>
      <c r="C211" s="51">
        <v>961.6</v>
      </c>
      <c r="D211" s="60"/>
      <c r="E211" s="51"/>
      <c r="F211" s="51"/>
      <c r="G211" s="51">
        <v>4137161.45</v>
      </c>
      <c r="H211" s="51">
        <v>4137161.45</v>
      </c>
      <c r="I211" s="51">
        <v>4035429.77</v>
      </c>
      <c r="J211" s="51">
        <v>4035429.77</v>
      </c>
      <c r="K211" s="56">
        <f t="shared" si="6"/>
        <v>0</v>
      </c>
      <c r="L211" s="56"/>
    </row>
    <row r="212" spans="1:12" s="37" customFormat="1" ht="12" customHeight="1" x14ac:dyDescent="0.2">
      <c r="A212" s="52">
        <v>178</v>
      </c>
      <c r="B212" s="123" t="s">
        <v>637</v>
      </c>
      <c r="C212" s="51">
        <v>1676.6</v>
      </c>
      <c r="D212" s="60"/>
      <c r="E212" s="51"/>
      <c r="F212" s="51"/>
      <c r="G212" s="51">
        <v>3278977.56</v>
      </c>
      <c r="H212" s="51">
        <v>3278977.56</v>
      </c>
      <c r="I212" s="51">
        <v>3278977.56</v>
      </c>
      <c r="J212" s="51">
        <v>3278977.56</v>
      </c>
      <c r="K212" s="56">
        <f t="shared" si="6"/>
        <v>0</v>
      </c>
      <c r="L212" s="56"/>
    </row>
    <row r="213" spans="1:12" s="37" customFormat="1" ht="12" customHeight="1" x14ac:dyDescent="0.2">
      <c r="A213" s="52">
        <v>179</v>
      </c>
      <c r="B213" s="123" t="s">
        <v>638</v>
      </c>
      <c r="C213" s="51"/>
      <c r="D213" s="60"/>
      <c r="E213" s="51"/>
      <c r="F213" s="51"/>
      <c r="G213" s="51">
        <v>3456810.28</v>
      </c>
      <c r="H213" s="51">
        <v>3456810.28</v>
      </c>
      <c r="I213" s="51">
        <v>3456810.28</v>
      </c>
      <c r="J213" s="51">
        <v>3456810.28</v>
      </c>
      <c r="K213" s="56">
        <f t="shared" si="6"/>
        <v>0</v>
      </c>
      <c r="L213" s="56"/>
    </row>
    <row r="214" spans="1:12" s="37" customFormat="1" ht="12" customHeight="1" x14ac:dyDescent="0.2">
      <c r="A214" s="52">
        <v>180</v>
      </c>
      <c r="B214" s="123" t="s">
        <v>334</v>
      </c>
      <c r="C214" s="51"/>
      <c r="D214" s="60"/>
      <c r="E214" s="51"/>
      <c r="F214" s="51"/>
      <c r="G214" s="51">
        <v>2713576.77</v>
      </c>
      <c r="H214" s="51">
        <v>2713576.77</v>
      </c>
      <c r="I214" s="51">
        <v>2136239.9300000002</v>
      </c>
      <c r="J214" s="51">
        <v>2136239.9300000002</v>
      </c>
      <c r="K214" s="56">
        <f t="shared" si="6"/>
        <v>0</v>
      </c>
      <c r="L214" s="56"/>
    </row>
    <row r="215" spans="1:12" s="37" customFormat="1" ht="12" customHeight="1" x14ac:dyDescent="0.2">
      <c r="A215" s="52">
        <v>181</v>
      </c>
      <c r="B215" s="123" t="s">
        <v>335</v>
      </c>
      <c r="C215" s="51"/>
      <c r="D215" s="60"/>
      <c r="E215" s="51"/>
      <c r="F215" s="51"/>
      <c r="G215" s="51">
        <v>11136084.939999999</v>
      </c>
      <c r="H215" s="51">
        <v>11136084.939999999</v>
      </c>
      <c r="I215" s="51">
        <v>9253951.8300000001</v>
      </c>
      <c r="J215" s="51">
        <v>9253951.8300000001</v>
      </c>
      <c r="K215" s="56">
        <f t="shared" si="6"/>
        <v>0</v>
      </c>
      <c r="L215" s="56"/>
    </row>
    <row r="216" spans="1:12" s="37" customFormat="1" ht="12" customHeight="1" x14ac:dyDescent="0.2">
      <c r="A216" s="52">
        <v>182</v>
      </c>
      <c r="B216" s="123" t="s">
        <v>336</v>
      </c>
      <c r="C216" s="51"/>
      <c r="D216" s="60"/>
      <c r="E216" s="51"/>
      <c r="F216" s="51"/>
      <c r="G216" s="51">
        <v>2627926.66</v>
      </c>
      <c r="H216" s="51">
        <v>2495961.39</v>
      </c>
      <c r="I216" s="51">
        <v>2495961.39</v>
      </c>
      <c r="J216" s="51">
        <v>2495961.39</v>
      </c>
      <c r="K216" s="56">
        <f t="shared" si="6"/>
        <v>0</v>
      </c>
      <c r="L216" s="56"/>
    </row>
    <row r="217" spans="1:12" s="37" customFormat="1" ht="12" customHeight="1" x14ac:dyDescent="0.2">
      <c r="A217" s="52">
        <v>183</v>
      </c>
      <c r="B217" s="123" t="s">
        <v>337</v>
      </c>
      <c r="C217" s="51"/>
      <c r="D217" s="60"/>
      <c r="E217" s="51"/>
      <c r="F217" s="51"/>
      <c r="G217" s="51">
        <v>1484284.51</v>
      </c>
      <c r="H217" s="51">
        <v>1484284.51</v>
      </c>
      <c r="I217" s="51">
        <v>1484284.51</v>
      </c>
      <c r="J217" s="51">
        <v>1238157.8</v>
      </c>
      <c r="K217" s="56">
        <f t="shared" si="6"/>
        <v>-246126.70999999996</v>
      </c>
      <c r="L217" s="56" t="s">
        <v>727</v>
      </c>
    </row>
    <row r="218" spans="1:12" s="37" customFormat="1" ht="12" customHeight="1" x14ac:dyDescent="0.2">
      <c r="A218" s="52">
        <v>184</v>
      </c>
      <c r="B218" s="133" t="s">
        <v>665</v>
      </c>
      <c r="C218" s="51"/>
      <c r="D218" s="60"/>
      <c r="E218" s="51"/>
      <c r="F218" s="51"/>
      <c r="G218" s="51">
        <v>4842699.4400000004</v>
      </c>
      <c r="H218" s="51">
        <v>4842699.4400000004</v>
      </c>
      <c r="I218" s="51">
        <v>4842699.4400000004</v>
      </c>
      <c r="J218" s="51">
        <v>4591337.9000000004</v>
      </c>
      <c r="K218" s="56">
        <f>J218-I218</f>
        <v>-251361.54000000004</v>
      </c>
      <c r="L218" s="56" t="s">
        <v>727</v>
      </c>
    </row>
    <row r="219" spans="1:12" s="37" customFormat="1" ht="12" customHeight="1" x14ac:dyDescent="0.2">
      <c r="A219" s="52">
        <v>185</v>
      </c>
      <c r="B219" s="123" t="s">
        <v>672</v>
      </c>
      <c r="C219" s="51"/>
      <c r="D219" s="60"/>
      <c r="E219" s="51"/>
      <c r="F219" s="51"/>
      <c r="G219" s="51">
        <v>8811885.1899999995</v>
      </c>
      <c r="H219" s="51">
        <v>8811885.1899999995</v>
      </c>
      <c r="I219" s="51">
        <v>8811885.1899999995</v>
      </c>
      <c r="J219" s="51">
        <v>8811885.1899999995</v>
      </c>
      <c r="K219" s="56">
        <f t="shared" si="6"/>
        <v>0</v>
      </c>
      <c r="L219" s="56"/>
    </row>
    <row r="220" spans="1:12" s="37" customFormat="1" ht="27.75" customHeight="1" x14ac:dyDescent="0.2">
      <c r="A220" s="228" t="s">
        <v>189</v>
      </c>
      <c r="B220" s="228"/>
      <c r="C220" s="51">
        <v>4563.8999999999996</v>
      </c>
      <c r="D220" s="78"/>
      <c r="E220" s="59"/>
      <c r="F220" s="59"/>
      <c r="G220" s="51">
        <f>SUM(G209:G219)</f>
        <v>46696913.329999998</v>
      </c>
      <c r="H220" s="51">
        <f>SUM(H209:H219)</f>
        <v>46564948.060000002</v>
      </c>
      <c r="I220" s="51">
        <f>SUM(I209:I219)</f>
        <v>44003746.43</v>
      </c>
      <c r="J220" s="51">
        <f>SUM(J209:J219)</f>
        <v>43506258.18</v>
      </c>
      <c r="K220" s="51">
        <f>SUM(K209:K219)</f>
        <v>-497488.25</v>
      </c>
      <c r="L220" s="51"/>
    </row>
    <row r="221" spans="1:12" s="37" customFormat="1" ht="12" customHeight="1" x14ac:dyDescent="0.2">
      <c r="A221" s="230" t="s">
        <v>223</v>
      </c>
      <c r="B221" s="231"/>
      <c r="C221" s="231"/>
      <c r="D221" s="231"/>
      <c r="E221" s="231"/>
      <c r="F221" s="231"/>
      <c r="G221" s="231"/>
      <c r="H221" s="231"/>
      <c r="I221" s="231"/>
      <c r="J221" s="231"/>
      <c r="K221" s="231"/>
      <c r="L221" s="231"/>
    </row>
    <row r="222" spans="1:12" s="37" customFormat="1" ht="12" customHeight="1" x14ac:dyDescent="0.2">
      <c r="A222" s="72">
        <v>186</v>
      </c>
      <c r="B222" s="123" t="s">
        <v>640</v>
      </c>
      <c r="C222" s="51">
        <v>291.39999999999998</v>
      </c>
      <c r="D222" s="60">
        <v>15.3</v>
      </c>
      <c r="E222" s="51"/>
      <c r="F222" s="51"/>
      <c r="G222" s="51">
        <v>2716861.39</v>
      </c>
      <c r="H222" s="51">
        <v>2716861.39</v>
      </c>
      <c r="I222" s="51">
        <f>H222</f>
        <v>2716861.39</v>
      </c>
      <c r="J222" s="51">
        <v>2716861.39</v>
      </c>
      <c r="K222" s="56">
        <f>J222-I222</f>
        <v>0</v>
      </c>
      <c r="L222" s="56"/>
    </row>
    <row r="223" spans="1:12" s="37" customFormat="1" ht="12" customHeight="1" x14ac:dyDescent="0.2">
      <c r="A223" s="72">
        <v>187</v>
      </c>
      <c r="B223" s="133" t="s">
        <v>641</v>
      </c>
      <c r="C223" s="51"/>
      <c r="D223" s="60"/>
      <c r="E223" s="51"/>
      <c r="F223" s="51"/>
      <c r="G223" s="51">
        <v>4137946.68</v>
      </c>
      <c r="H223" s="51">
        <v>4137946.68</v>
      </c>
      <c r="I223" s="51">
        <f>H223</f>
        <v>4137946.68</v>
      </c>
      <c r="J223" s="51">
        <v>3378207.13</v>
      </c>
      <c r="K223" s="56">
        <f>J223-I223</f>
        <v>-759739.55000000028</v>
      </c>
      <c r="L223" s="56" t="s">
        <v>727</v>
      </c>
    </row>
    <row r="224" spans="1:12" s="37" customFormat="1" ht="12" customHeight="1" x14ac:dyDescent="0.2">
      <c r="A224" s="72">
        <v>188</v>
      </c>
      <c r="B224" s="133" t="s">
        <v>679</v>
      </c>
      <c r="C224" s="51"/>
      <c r="D224" s="60"/>
      <c r="E224" s="51"/>
      <c r="F224" s="51"/>
      <c r="G224" s="51">
        <v>4363910.66</v>
      </c>
      <c r="H224" s="51">
        <v>4363910.66</v>
      </c>
      <c r="I224" s="51">
        <f>H224</f>
        <v>4363910.66</v>
      </c>
      <c r="J224" s="51">
        <v>3733027.25</v>
      </c>
      <c r="K224" s="56">
        <f>J224-I224</f>
        <v>-630883.41000000015</v>
      </c>
      <c r="L224" s="56" t="s">
        <v>727</v>
      </c>
    </row>
    <row r="225" spans="1:12" s="37" customFormat="1" ht="11.25" customHeight="1" x14ac:dyDescent="0.2">
      <c r="A225" s="72">
        <v>189</v>
      </c>
      <c r="B225" s="133" t="s">
        <v>698</v>
      </c>
      <c r="C225" s="51"/>
      <c r="D225" s="60"/>
      <c r="E225" s="51"/>
      <c r="F225" s="51"/>
      <c r="G225" s="51">
        <v>2912504.92</v>
      </c>
      <c r="H225" s="51">
        <v>2912504.92</v>
      </c>
      <c r="I225" s="51">
        <f>H225</f>
        <v>2912504.92</v>
      </c>
      <c r="J225" s="51">
        <v>2853608.49</v>
      </c>
      <c r="K225" s="56">
        <f>J225-I225</f>
        <v>-58896.429999999702</v>
      </c>
      <c r="L225" s="56" t="s">
        <v>727</v>
      </c>
    </row>
    <row r="226" spans="1:12" s="37" customFormat="1" ht="29.25" customHeight="1" x14ac:dyDescent="0.2">
      <c r="A226" s="72">
        <v>190</v>
      </c>
      <c r="B226" s="123" t="s">
        <v>702</v>
      </c>
      <c r="C226" s="79">
        <v>590.20000000000005</v>
      </c>
      <c r="D226" s="60"/>
      <c r="E226" s="51"/>
      <c r="F226" s="51"/>
      <c r="G226" s="51">
        <v>2788423.2</v>
      </c>
      <c r="H226" s="51">
        <v>3035826.92</v>
      </c>
      <c r="I226" s="51">
        <f>H226</f>
        <v>3035826.92</v>
      </c>
      <c r="J226" s="51">
        <v>3035826.92</v>
      </c>
      <c r="K226" s="56">
        <f>J226-I226</f>
        <v>0</v>
      </c>
      <c r="L226" s="56"/>
    </row>
    <row r="227" spans="1:12" s="37" customFormat="1" ht="25.5" customHeight="1" x14ac:dyDescent="0.2">
      <c r="A227" s="275" t="s">
        <v>224</v>
      </c>
      <c r="B227" s="275"/>
      <c r="C227" s="96">
        <v>590.20000000000005</v>
      </c>
      <c r="D227" s="97"/>
      <c r="E227" s="96"/>
      <c r="F227" s="96"/>
      <c r="G227" s="96">
        <f>SUM(G222:G226)</f>
        <v>16919646.850000001</v>
      </c>
      <c r="H227" s="96">
        <f>SUM(H222:H226)</f>
        <v>17167050.57</v>
      </c>
      <c r="I227" s="96">
        <f>SUM(I222:I226)</f>
        <v>17167050.57</v>
      </c>
      <c r="J227" s="96">
        <f>SUM(J222:J226)</f>
        <v>15717531.18</v>
      </c>
      <c r="K227" s="96">
        <f>SUM(K222:K226)</f>
        <v>-1449519.3900000001</v>
      </c>
      <c r="L227" s="96"/>
    </row>
    <row r="228" spans="1:12" s="37" customFormat="1" ht="12" customHeight="1" x14ac:dyDescent="0.2">
      <c r="A228" s="230" t="s">
        <v>219</v>
      </c>
      <c r="B228" s="231"/>
      <c r="C228" s="231"/>
      <c r="D228" s="231"/>
      <c r="E228" s="231"/>
      <c r="F228" s="231"/>
      <c r="G228" s="231"/>
      <c r="H228" s="231"/>
      <c r="I228" s="231"/>
      <c r="J228" s="231"/>
      <c r="K228" s="231"/>
      <c r="L228" s="231"/>
    </row>
    <row r="229" spans="1:12" s="37" customFormat="1" ht="24" customHeight="1" x14ac:dyDescent="0.2">
      <c r="A229" s="72">
        <v>191</v>
      </c>
      <c r="B229" s="123" t="s">
        <v>652</v>
      </c>
      <c r="C229" s="79">
        <v>590.20000000000005</v>
      </c>
      <c r="D229" s="60"/>
      <c r="E229" s="51"/>
      <c r="F229" s="51"/>
      <c r="G229" s="51">
        <v>3837446.58</v>
      </c>
      <c r="H229" s="51">
        <v>3837446.58</v>
      </c>
      <c r="I229" s="51">
        <f>H229</f>
        <v>3837446.58</v>
      </c>
      <c r="J229" s="51">
        <v>4005566.18</v>
      </c>
      <c r="K229" s="56">
        <f>J229-I229</f>
        <v>168119.60000000009</v>
      </c>
      <c r="L229" s="56" t="s">
        <v>746</v>
      </c>
    </row>
    <row r="230" spans="1:12" s="37" customFormat="1" ht="30.75" customHeight="1" x14ac:dyDescent="0.2">
      <c r="A230" s="275" t="s">
        <v>220</v>
      </c>
      <c r="B230" s="275"/>
      <c r="C230" s="96">
        <v>590.20000000000005</v>
      </c>
      <c r="D230" s="97"/>
      <c r="E230" s="96"/>
      <c r="F230" s="96"/>
      <c r="G230" s="96">
        <f>SUM(G229)</f>
        <v>3837446.58</v>
      </c>
      <c r="H230" s="96">
        <f>SUM(H229)</f>
        <v>3837446.58</v>
      </c>
      <c r="I230" s="96">
        <f>SUM(I229)</f>
        <v>3837446.58</v>
      </c>
      <c r="J230" s="96">
        <f>SUM(J229)</f>
        <v>4005566.18</v>
      </c>
      <c r="K230" s="96">
        <f>SUM(K229)</f>
        <v>168119.60000000009</v>
      </c>
      <c r="L230" s="96"/>
    </row>
    <row r="231" spans="1:12" s="37" customFormat="1" ht="12" customHeight="1" x14ac:dyDescent="0.2">
      <c r="A231" s="276" t="s">
        <v>197</v>
      </c>
      <c r="B231" s="276"/>
      <c r="C231" s="276"/>
      <c r="D231" s="276"/>
      <c r="E231" s="276"/>
      <c r="F231" s="276"/>
      <c r="G231" s="276"/>
      <c r="H231" s="276"/>
      <c r="I231" s="276"/>
      <c r="J231" s="276"/>
      <c r="K231" s="276"/>
      <c r="L231" s="276"/>
    </row>
    <row r="232" spans="1:12" s="37" customFormat="1" ht="12" customHeight="1" x14ac:dyDescent="0.2">
      <c r="A232" s="52">
        <v>192</v>
      </c>
      <c r="B232" s="123" t="s">
        <v>1</v>
      </c>
      <c r="C232" s="127"/>
      <c r="D232" s="127"/>
      <c r="E232" s="127"/>
      <c r="F232" s="127"/>
      <c r="G232" s="51">
        <v>3123137.67</v>
      </c>
      <c r="H232" s="51">
        <v>3123137.67</v>
      </c>
      <c r="I232" s="51">
        <v>2859579.49</v>
      </c>
      <c r="J232" s="51">
        <v>2859579.49</v>
      </c>
      <c r="K232" s="56">
        <f>J232-I232</f>
        <v>0</v>
      </c>
      <c r="L232" s="56"/>
    </row>
    <row r="233" spans="1:12" s="37" customFormat="1" ht="12" customHeight="1" x14ac:dyDescent="0.2">
      <c r="A233" s="52">
        <v>193</v>
      </c>
      <c r="B233" s="123" t="s">
        <v>2</v>
      </c>
      <c r="C233" s="127"/>
      <c r="D233" s="127"/>
      <c r="E233" s="127"/>
      <c r="F233" s="127"/>
      <c r="G233" s="51">
        <v>3517548.28</v>
      </c>
      <c r="H233" s="51">
        <v>3517548.28</v>
      </c>
      <c r="I233" s="51">
        <v>3072354.33</v>
      </c>
      <c r="J233" s="51">
        <v>3072354.33</v>
      </c>
      <c r="K233" s="56">
        <f>J233-I233</f>
        <v>0</v>
      </c>
      <c r="L233" s="56"/>
    </row>
    <row r="234" spans="1:12" s="37" customFormat="1" ht="12" customHeight="1" x14ac:dyDescent="0.2">
      <c r="A234" s="52">
        <v>194</v>
      </c>
      <c r="B234" s="123" t="s">
        <v>5</v>
      </c>
      <c r="C234" s="127"/>
      <c r="D234" s="127"/>
      <c r="E234" s="127"/>
      <c r="F234" s="127"/>
      <c r="G234" s="51">
        <v>3202132.55</v>
      </c>
      <c r="H234" s="51">
        <v>3202132.55</v>
      </c>
      <c r="I234" s="51">
        <v>3202132.55</v>
      </c>
      <c r="J234" s="51">
        <v>3202132.55</v>
      </c>
      <c r="K234" s="56">
        <f>J234-I234</f>
        <v>0</v>
      </c>
      <c r="L234" s="56"/>
    </row>
    <row r="235" spans="1:12" s="37" customFormat="1" ht="12" customHeight="1" x14ac:dyDescent="0.2">
      <c r="A235" s="52">
        <v>195</v>
      </c>
      <c r="B235" s="123" t="s">
        <v>6</v>
      </c>
      <c r="C235" s="79">
        <v>590.20000000000005</v>
      </c>
      <c r="D235" s="60"/>
      <c r="E235" s="51"/>
      <c r="F235" s="51"/>
      <c r="G235" s="51">
        <v>3060815.39</v>
      </c>
      <c r="H235" s="51">
        <v>3060815.39</v>
      </c>
      <c r="I235" s="51">
        <v>3060815.39</v>
      </c>
      <c r="J235" s="51">
        <v>3060815.39</v>
      </c>
      <c r="K235" s="56">
        <f>J235-I235</f>
        <v>0</v>
      </c>
      <c r="L235" s="56"/>
    </row>
    <row r="236" spans="1:12" s="37" customFormat="1" ht="30.75" customHeight="1" x14ac:dyDescent="0.2">
      <c r="A236" s="275" t="s">
        <v>194</v>
      </c>
      <c r="B236" s="275"/>
      <c r="C236" s="96">
        <v>590.20000000000005</v>
      </c>
      <c r="D236" s="97"/>
      <c r="E236" s="96"/>
      <c r="F236" s="96"/>
      <c r="G236" s="96">
        <f>SUM(G232:G235)</f>
        <v>12903633.890000001</v>
      </c>
      <c r="H236" s="96">
        <f>SUM(H232:H235)</f>
        <v>12903633.890000001</v>
      </c>
      <c r="I236" s="96">
        <f>SUM(I232:I235)</f>
        <v>12194881.760000002</v>
      </c>
      <c r="J236" s="96">
        <f>SUM(J232:J235)</f>
        <v>12194881.760000002</v>
      </c>
      <c r="K236" s="96">
        <f>SUM(K232:K235)</f>
        <v>0</v>
      </c>
      <c r="L236" s="96"/>
    </row>
    <row r="237" spans="1:12" s="37" customFormat="1" ht="12" customHeight="1" x14ac:dyDescent="0.2">
      <c r="A237" s="277" t="s">
        <v>190</v>
      </c>
      <c r="B237" s="278"/>
      <c r="C237" s="278"/>
      <c r="D237" s="278"/>
      <c r="E237" s="278"/>
      <c r="F237" s="278"/>
      <c r="G237" s="278"/>
      <c r="H237" s="278"/>
      <c r="I237" s="278"/>
      <c r="J237" s="278"/>
      <c r="K237" s="278"/>
      <c r="L237" s="278"/>
    </row>
    <row r="238" spans="1:12" s="37" customFormat="1" ht="12" customHeight="1" x14ac:dyDescent="0.2">
      <c r="A238" s="52">
        <v>196</v>
      </c>
      <c r="B238" s="133" t="s">
        <v>655</v>
      </c>
      <c r="C238" s="79">
        <v>590.20000000000005</v>
      </c>
      <c r="D238" s="60"/>
      <c r="E238" s="51"/>
      <c r="F238" s="51"/>
      <c r="G238" s="51">
        <v>2186444.5299999998</v>
      </c>
      <c r="H238" s="51">
        <v>2186444.5299999998</v>
      </c>
      <c r="I238" s="51">
        <f>H238</f>
        <v>2186444.5299999998</v>
      </c>
      <c r="J238" s="51">
        <v>2029703.3</v>
      </c>
      <c r="K238" s="56">
        <f>J238-I238</f>
        <v>-156741.22999999975</v>
      </c>
      <c r="L238" s="56" t="s">
        <v>727</v>
      </c>
    </row>
    <row r="239" spans="1:12" s="37" customFormat="1" ht="26.25" customHeight="1" x14ac:dyDescent="0.2">
      <c r="A239" s="275" t="s">
        <v>130</v>
      </c>
      <c r="B239" s="275"/>
      <c r="C239" s="96" t="e">
        <v>#REF!</v>
      </c>
      <c r="D239" s="97"/>
      <c r="E239" s="96"/>
      <c r="F239" s="96"/>
      <c r="G239" s="96">
        <f>SUM(G238)</f>
        <v>2186444.5299999998</v>
      </c>
      <c r="H239" s="96">
        <f>SUM(H238)</f>
        <v>2186444.5299999998</v>
      </c>
      <c r="I239" s="96">
        <f>SUM(I238)</f>
        <v>2186444.5299999998</v>
      </c>
      <c r="J239" s="96">
        <f>SUM(J238)</f>
        <v>2029703.3</v>
      </c>
      <c r="K239" s="96">
        <f>SUM(K238)</f>
        <v>-156741.22999999975</v>
      </c>
      <c r="L239" s="96"/>
    </row>
    <row r="240" spans="1:12" s="37" customFormat="1" ht="12" customHeight="1" x14ac:dyDescent="0.2">
      <c r="A240" s="277" t="s">
        <v>191</v>
      </c>
      <c r="B240" s="278"/>
      <c r="C240" s="278"/>
      <c r="D240" s="278"/>
      <c r="E240" s="278"/>
      <c r="F240" s="278"/>
      <c r="G240" s="278"/>
      <c r="H240" s="278"/>
      <c r="I240" s="278"/>
      <c r="J240" s="278"/>
      <c r="K240" s="278"/>
      <c r="L240" s="278"/>
    </row>
    <row r="241" spans="1:12" s="37" customFormat="1" ht="12" customHeight="1" x14ac:dyDescent="0.2">
      <c r="A241" s="52">
        <v>197</v>
      </c>
      <c r="B241" s="69" t="s">
        <v>656</v>
      </c>
      <c r="C241" s="79"/>
      <c r="D241" s="60"/>
      <c r="E241" s="51"/>
      <c r="F241" s="51"/>
      <c r="G241" s="51">
        <v>2050382.09</v>
      </c>
      <c r="H241" s="51">
        <v>2050382.09</v>
      </c>
      <c r="I241" s="51">
        <f>H241</f>
        <v>2050382.09</v>
      </c>
      <c r="J241" s="54">
        <v>1844476.62</v>
      </c>
      <c r="K241" s="56">
        <f>J241-I241</f>
        <v>-205905.46999999997</v>
      </c>
      <c r="L241" s="56" t="s">
        <v>727</v>
      </c>
    </row>
    <row r="242" spans="1:12" s="37" customFormat="1" ht="12" customHeight="1" x14ac:dyDescent="0.2">
      <c r="A242" s="52">
        <v>198</v>
      </c>
      <c r="B242" s="69" t="s">
        <v>657</v>
      </c>
      <c r="C242" s="79"/>
      <c r="D242" s="60"/>
      <c r="E242" s="51"/>
      <c r="F242" s="51"/>
      <c r="G242" s="51">
        <v>3347595.85</v>
      </c>
      <c r="H242" s="51">
        <v>3347595.85</v>
      </c>
      <c r="I242" s="51">
        <f>H242</f>
        <v>3347595.85</v>
      </c>
      <c r="J242" s="54">
        <v>3070599.41</v>
      </c>
      <c r="K242" s="56">
        <f>J242-I242</f>
        <v>-276996.43999999994</v>
      </c>
      <c r="L242" s="56" t="s">
        <v>727</v>
      </c>
    </row>
    <row r="243" spans="1:12" s="37" customFormat="1" ht="29.25" customHeight="1" x14ac:dyDescent="0.2">
      <c r="A243" s="52">
        <v>199</v>
      </c>
      <c r="B243" s="69" t="s">
        <v>703</v>
      </c>
      <c r="C243" s="79"/>
      <c r="D243" s="60"/>
      <c r="E243" s="51"/>
      <c r="F243" s="51"/>
      <c r="G243" s="51">
        <v>2598969.23</v>
      </c>
      <c r="H243" s="51">
        <v>2598969.23</v>
      </c>
      <c r="I243" s="51">
        <f>H243</f>
        <v>2598969.23</v>
      </c>
      <c r="J243" s="54">
        <v>0</v>
      </c>
      <c r="K243" s="56">
        <f>J243-I243</f>
        <v>-2598969.23</v>
      </c>
      <c r="L243" s="56" t="s">
        <v>744</v>
      </c>
    </row>
    <row r="244" spans="1:12" s="37" customFormat="1" ht="12" customHeight="1" x14ac:dyDescent="0.2">
      <c r="A244" s="52">
        <v>200</v>
      </c>
      <c r="B244" s="69" t="s">
        <v>658</v>
      </c>
      <c r="C244" s="79"/>
      <c r="D244" s="60"/>
      <c r="E244" s="51"/>
      <c r="F244" s="51"/>
      <c r="G244" s="51">
        <v>3049419.31</v>
      </c>
      <c r="H244" s="51">
        <v>3049419.31</v>
      </c>
      <c r="I244" s="51">
        <f>H244</f>
        <v>3049419.31</v>
      </c>
      <c r="J244" s="54">
        <v>2960808.99</v>
      </c>
      <c r="K244" s="56">
        <f>J244-I244</f>
        <v>-88610.319999999832</v>
      </c>
      <c r="L244" s="56" t="s">
        <v>727</v>
      </c>
    </row>
    <row r="245" spans="1:12" s="37" customFormat="1" ht="12" customHeight="1" x14ac:dyDescent="0.2">
      <c r="A245" s="52">
        <v>201</v>
      </c>
      <c r="B245" s="69" t="s">
        <v>661</v>
      </c>
      <c r="C245" s="79"/>
      <c r="D245" s="60"/>
      <c r="E245" s="51"/>
      <c r="F245" s="51"/>
      <c r="G245" s="51">
        <v>2691215.44</v>
      </c>
      <c r="H245" s="51">
        <v>2691215.44</v>
      </c>
      <c r="I245" s="51">
        <f>H245</f>
        <v>2691215.44</v>
      </c>
      <c r="J245" s="51">
        <v>2428154.91</v>
      </c>
      <c r="K245" s="56">
        <f>J245-I245</f>
        <v>-263060.5299999998</v>
      </c>
      <c r="L245" s="56" t="s">
        <v>727</v>
      </c>
    </row>
    <row r="246" spans="1:12" s="37" customFormat="1" ht="30.75" customHeight="1" x14ac:dyDescent="0.2">
      <c r="A246" s="275" t="s">
        <v>195</v>
      </c>
      <c r="B246" s="275"/>
      <c r="C246" s="96" t="e">
        <v>#REF!</v>
      </c>
      <c r="D246" s="97"/>
      <c r="E246" s="96"/>
      <c r="F246" s="96"/>
      <c r="G246" s="96">
        <f>SUM(G241:G245)</f>
        <v>13737581.92</v>
      </c>
      <c r="H246" s="96">
        <f>SUM(H241:H245)</f>
        <v>13737581.92</v>
      </c>
      <c r="I246" s="96">
        <f>SUM(I241:I245)</f>
        <v>13737581.92</v>
      </c>
      <c r="J246" s="96">
        <f>SUM(J241:J245)</f>
        <v>10304039.93</v>
      </c>
      <c r="K246" s="96">
        <f>SUM(K241:K245)</f>
        <v>-3433541.9899999993</v>
      </c>
      <c r="L246" s="96"/>
    </row>
    <row r="247" spans="1:12" s="37" customFormat="1" ht="12" customHeight="1" x14ac:dyDescent="0.2">
      <c r="A247" s="277" t="s">
        <v>193</v>
      </c>
      <c r="B247" s="278"/>
      <c r="C247" s="278"/>
      <c r="D247" s="278"/>
      <c r="E247" s="278"/>
      <c r="F247" s="278"/>
      <c r="G247" s="278"/>
      <c r="H247" s="278"/>
      <c r="I247" s="278"/>
      <c r="J247" s="278"/>
      <c r="K247" s="278"/>
      <c r="L247" s="278"/>
    </row>
    <row r="248" spans="1:12" s="37" customFormat="1" ht="12" customHeight="1" x14ac:dyDescent="0.2">
      <c r="A248" s="52">
        <v>202</v>
      </c>
      <c r="B248" s="133" t="s">
        <v>660</v>
      </c>
      <c r="C248" s="124"/>
      <c r="D248" s="124"/>
      <c r="E248" s="124"/>
      <c r="F248" s="124"/>
      <c r="G248" s="51">
        <v>5056456.71</v>
      </c>
      <c r="H248" s="51">
        <v>5056456.71</v>
      </c>
      <c r="I248" s="51">
        <f>H248</f>
        <v>5056456.71</v>
      </c>
      <c r="J248" s="51">
        <v>4597341.71</v>
      </c>
      <c r="K248" s="56">
        <f>J248-I248</f>
        <v>-459115</v>
      </c>
      <c r="L248" s="56" t="s">
        <v>727</v>
      </c>
    </row>
    <row r="249" spans="1:12" s="37" customFormat="1" ht="30.75" customHeight="1" x14ac:dyDescent="0.2">
      <c r="A249" s="275" t="s">
        <v>196</v>
      </c>
      <c r="B249" s="275"/>
      <c r="C249" s="96" t="e">
        <v>#REF!</v>
      </c>
      <c r="D249" s="97"/>
      <c r="E249" s="96"/>
      <c r="F249" s="96"/>
      <c r="G249" s="96">
        <f>SUM(G248)</f>
        <v>5056456.71</v>
      </c>
      <c r="H249" s="96">
        <f>SUM(H248)</f>
        <v>5056456.71</v>
      </c>
      <c r="I249" s="96">
        <f>SUM(I248)</f>
        <v>5056456.71</v>
      </c>
      <c r="J249" s="96">
        <f>SUM(J248)</f>
        <v>4597341.71</v>
      </c>
      <c r="K249" s="96">
        <f>SUM(K248)</f>
        <v>-459115</v>
      </c>
      <c r="L249" s="96"/>
    </row>
    <row r="250" spans="1:12" s="37" customFormat="1" ht="12" customHeight="1" x14ac:dyDescent="0.2">
      <c r="A250" s="277" t="s">
        <v>7</v>
      </c>
      <c r="B250" s="278"/>
      <c r="C250" s="278"/>
      <c r="D250" s="278"/>
      <c r="E250" s="278"/>
      <c r="F250" s="278"/>
      <c r="G250" s="278"/>
      <c r="H250" s="278"/>
      <c r="I250" s="278"/>
      <c r="J250" s="278"/>
      <c r="K250" s="278"/>
      <c r="L250" s="278"/>
    </row>
    <row r="251" spans="1:12" s="37" customFormat="1" ht="12" customHeight="1" x14ac:dyDescent="0.2">
      <c r="A251" s="89">
        <v>203</v>
      </c>
      <c r="B251" s="123" t="s">
        <v>8</v>
      </c>
      <c r="C251" s="79">
        <v>590.20000000000005</v>
      </c>
      <c r="D251" s="60"/>
      <c r="E251" s="51"/>
      <c r="F251" s="51"/>
      <c r="G251" s="51">
        <v>2319095.4</v>
      </c>
      <c r="H251" s="51">
        <v>2319095.4</v>
      </c>
      <c r="I251" s="51">
        <f>H251</f>
        <v>2319095.4</v>
      </c>
      <c r="J251" s="51">
        <v>2319095.4</v>
      </c>
      <c r="K251" s="56">
        <f>J251-I251</f>
        <v>0</v>
      </c>
      <c r="L251" s="56"/>
    </row>
    <row r="252" spans="1:12" s="37" customFormat="1" ht="27" customHeight="1" x14ac:dyDescent="0.2">
      <c r="A252" s="238" t="s">
        <v>11</v>
      </c>
      <c r="B252" s="239"/>
      <c r="C252" s="96">
        <v>590.20000000000005</v>
      </c>
      <c r="D252" s="97"/>
      <c r="E252" s="96"/>
      <c r="F252" s="96"/>
      <c r="G252" s="96">
        <f>SUM(G251)</f>
        <v>2319095.4</v>
      </c>
      <c r="H252" s="96">
        <f>SUM(H251)</f>
        <v>2319095.4</v>
      </c>
      <c r="I252" s="96">
        <f>SUM(I251)</f>
        <v>2319095.4</v>
      </c>
      <c r="J252" s="96">
        <f>SUM(J251)</f>
        <v>2319095.4</v>
      </c>
      <c r="K252" s="96">
        <f>SUM(K251)</f>
        <v>0</v>
      </c>
      <c r="L252" s="96"/>
    </row>
    <row r="253" spans="1:12" s="37" customFormat="1" ht="12" customHeight="1" x14ac:dyDescent="0.2">
      <c r="A253" s="276" t="s">
        <v>210</v>
      </c>
      <c r="B253" s="276"/>
      <c r="C253" s="276"/>
      <c r="D253" s="276"/>
      <c r="E253" s="276"/>
      <c r="F253" s="276"/>
      <c r="G253" s="276"/>
      <c r="H253" s="276"/>
      <c r="I253" s="276"/>
      <c r="J253" s="276"/>
      <c r="K253" s="276"/>
      <c r="L253" s="276"/>
    </row>
    <row r="254" spans="1:12" s="37" customFormat="1" ht="12" customHeight="1" x14ac:dyDescent="0.2">
      <c r="A254" s="52">
        <v>204</v>
      </c>
      <c r="B254" s="133" t="s">
        <v>14</v>
      </c>
      <c r="C254" s="127"/>
      <c r="D254" s="127"/>
      <c r="E254" s="127"/>
      <c r="F254" s="127"/>
      <c r="G254" s="51">
        <v>1544395.92</v>
      </c>
      <c r="H254" s="51">
        <v>1544395.92</v>
      </c>
      <c r="I254" s="51">
        <f>H254</f>
        <v>1544395.92</v>
      </c>
      <c r="J254" s="51">
        <v>1401786.92</v>
      </c>
      <c r="K254" s="56">
        <f>J254-I254</f>
        <v>-142609</v>
      </c>
      <c r="L254" s="56" t="s">
        <v>727</v>
      </c>
    </row>
    <row r="255" spans="1:12" s="37" customFormat="1" ht="12" customHeight="1" x14ac:dyDescent="0.2">
      <c r="A255" s="52">
        <v>205</v>
      </c>
      <c r="B255" s="133" t="s">
        <v>15</v>
      </c>
      <c r="C255" s="79">
        <v>590.20000000000005</v>
      </c>
      <c r="D255" s="60"/>
      <c r="E255" s="51"/>
      <c r="F255" s="51"/>
      <c r="G255" s="51">
        <v>1608659.04</v>
      </c>
      <c r="H255" s="51">
        <v>1608659.04</v>
      </c>
      <c r="I255" s="51">
        <f>H255</f>
        <v>1608659.04</v>
      </c>
      <c r="J255" s="51">
        <v>1447124.75</v>
      </c>
      <c r="K255" s="56">
        <f>J255-I255</f>
        <v>-161534.29000000004</v>
      </c>
      <c r="L255" s="56" t="s">
        <v>727</v>
      </c>
    </row>
    <row r="256" spans="1:12" s="37" customFormat="1" ht="30.75" customHeight="1" x14ac:dyDescent="0.2">
      <c r="A256" s="238" t="s">
        <v>16</v>
      </c>
      <c r="B256" s="239"/>
      <c r="C256" s="96">
        <v>590.20000000000005</v>
      </c>
      <c r="D256" s="97"/>
      <c r="E256" s="96"/>
      <c r="F256" s="96"/>
      <c r="G256" s="96">
        <f>SUM(G254:G255)</f>
        <v>3153054.96</v>
      </c>
      <c r="H256" s="96">
        <f>SUM(H254:H255)</f>
        <v>3153054.96</v>
      </c>
      <c r="I256" s="96">
        <f>SUM(I254:I255)</f>
        <v>3153054.96</v>
      </c>
      <c r="J256" s="96">
        <f>SUM(J254:J255)</f>
        <v>2848911.67</v>
      </c>
      <c r="K256" s="96">
        <f>SUM(K254:K255)</f>
        <v>-304143.29000000004</v>
      </c>
      <c r="L256" s="96"/>
    </row>
    <row r="257" spans="1:12" s="37" customFormat="1" ht="12" customHeight="1" x14ac:dyDescent="0.2">
      <c r="A257" s="236" t="s">
        <v>715</v>
      </c>
      <c r="B257" s="237"/>
      <c r="C257" s="237"/>
      <c r="D257" s="237"/>
      <c r="E257" s="237"/>
      <c r="F257" s="237"/>
      <c r="G257" s="237"/>
      <c r="H257" s="237"/>
      <c r="I257" s="237"/>
      <c r="J257" s="237"/>
      <c r="K257" s="237"/>
      <c r="L257" s="237"/>
    </row>
    <row r="258" spans="1:12" s="37" customFormat="1" ht="12" customHeight="1" x14ac:dyDescent="0.2">
      <c r="A258" s="81">
        <v>206</v>
      </c>
      <c r="B258" s="123" t="s">
        <v>340</v>
      </c>
      <c r="C258" s="51">
        <v>3105.5</v>
      </c>
      <c r="D258" s="60"/>
      <c r="E258" s="51"/>
      <c r="F258" s="51"/>
      <c r="G258" s="51">
        <v>4702176.0599999996</v>
      </c>
      <c r="H258" s="51">
        <v>4702176.0599999996</v>
      </c>
      <c r="I258" s="51">
        <f>H258</f>
        <v>4702176.0599999996</v>
      </c>
      <c r="J258" s="51">
        <v>4702176.0599999996</v>
      </c>
      <c r="K258" s="56">
        <f>J258-I258</f>
        <v>0</v>
      </c>
      <c r="L258" s="56"/>
    </row>
    <row r="259" spans="1:12" s="37" customFormat="1" ht="32.25" customHeight="1" x14ac:dyDescent="0.2">
      <c r="A259" s="81">
        <v>207</v>
      </c>
      <c r="B259" s="123" t="s">
        <v>341</v>
      </c>
      <c r="C259" s="51">
        <v>3225.6</v>
      </c>
      <c r="D259" s="60"/>
      <c r="E259" s="51"/>
      <c r="F259" s="51"/>
      <c r="G259" s="51">
        <v>3212919.08</v>
      </c>
      <c r="H259" s="51">
        <v>3212919.08</v>
      </c>
      <c r="I259" s="51">
        <f>H259</f>
        <v>3212919.08</v>
      </c>
      <c r="J259" s="51">
        <v>4160742.08</v>
      </c>
      <c r="K259" s="56">
        <f>J259-I259</f>
        <v>947823</v>
      </c>
      <c r="L259" s="56" t="s">
        <v>746</v>
      </c>
    </row>
    <row r="260" spans="1:12" s="37" customFormat="1" ht="29.25" customHeight="1" x14ac:dyDescent="0.2">
      <c r="A260" s="81">
        <v>208</v>
      </c>
      <c r="B260" s="133" t="s">
        <v>342</v>
      </c>
      <c r="C260" s="51">
        <v>2592.1999999999998</v>
      </c>
      <c r="D260" s="60"/>
      <c r="E260" s="51"/>
      <c r="F260" s="51"/>
      <c r="G260" s="51">
        <v>6320624.5599999996</v>
      </c>
      <c r="H260" s="51">
        <v>6320624.5599999996</v>
      </c>
      <c r="I260" s="51">
        <f>H260</f>
        <v>6320624.5599999996</v>
      </c>
      <c r="J260" s="51">
        <v>0</v>
      </c>
      <c r="K260" s="56">
        <f>J260-I260</f>
        <v>-6320624.5599999996</v>
      </c>
      <c r="L260" s="56" t="s">
        <v>744</v>
      </c>
    </row>
    <row r="261" spans="1:12" s="37" customFormat="1" ht="29.25" customHeight="1" x14ac:dyDescent="0.2">
      <c r="A261" s="81">
        <v>209</v>
      </c>
      <c r="B261" s="133" t="s">
        <v>343</v>
      </c>
      <c r="C261" s="51">
        <v>3042.2</v>
      </c>
      <c r="D261" s="60"/>
      <c r="E261" s="51"/>
      <c r="F261" s="51"/>
      <c r="G261" s="51">
        <v>5809976.0599999996</v>
      </c>
      <c r="H261" s="51">
        <v>5809976.0599999996</v>
      </c>
      <c r="I261" s="51">
        <f>H261</f>
        <v>5809976.0599999996</v>
      </c>
      <c r="J261" s="51">
        <v>0</v>
      </c>
      <c r="K261" s="56">
        <f>J261-I261</f>
        <v>-5809976.0599999996</v>
      </c>
      <c r="L261" s="56" t="s">
        <v>744</v>
      </c>
    </row>
    <row r="262" spans="1:12" s="37" customFormat="1" ht="12" customHeight="1" x14ac:dyDescent="0.2">
      <c r="A262" s="81">
        <v>210</v>
      </c>
      <c r="B262" s="112" t="s">
        <v>344</v>
      </c>
      <c r="C262" s="51"/>
      <c r="D262" s="78"/>
      <c r="E262" s="51"/>
      <c r="F262" s="51"/>
      <c r="G262" s="51">
        <v>3813855.61</v>
      </c>
      <c r="H262" s="51">
        <v>3813855.61</v>
      </c>
      <c r="I262" s="51">
        <f>H262</f>
        <v>3813855.61</v>
      </c>
      <c r="J262" s="51">
        <v>3813855.61</v>
      </c>
      <c r="K262" s="56">
        <f>J262-I262</f>
        <v>0</v>
      </c>
      <c r="L262" s="56"/>
    </row>
    <row r="263" spans="1:12" s="37" customFormat="1" ht="26.25" customHeight="1" x14ac:dyDescent="0.2">
      <c r="A263" s="234" t="s">
        <v>716</v>
      </c>
      <c r="B263" s="235"/>
      <c r="C263" s="51"/>
      <c r="D263" s="78"/>
      <c r="E263" s="51"/>
      <c r="F263" s="51"/>
      <c r="G263" s="51">
        <f>SUM(G258:G262)</f>
        <v>23859551.369999997</v>
      </c>
      <c r="H263" s="51">
        <f>SUM(H258:H262)</f>
        <v>23859551.369999997</v>
      </c>
      <c r="I263" s="51">
        <f>SUM(I258:I262)</f>
        <v>23859551.369999997</v>
      </c>
      <c r="J263" s="51">
        <f>SUM(J258:J262)</f>
        <v>12676773.75</v>
      </c>
      <c r="K263" s="51">
        <f>SUM(K258:K262)</f>
        <v>-11182777.619999999</v>
      </c>
      <c r="L263" s="51"/>
    </row>
    <row r="264" spans="1:12" s="37" customFormat="1" ht="12" customHeight="1" x14ac:dyDescent="0.2">
      <c r="A264" s="277" t="s">
        <v>128</v>
      </c>
      <c r="B264" s="278"/>
      <c r="C264" s="278"/>
      <c r="D264" s="278"/>
      <c r="E264" s="278"/>
      <c r="F264" s="278"/>
      <c r="G264" s="278"/>
      <c r="H264" s="278"/>
      <c r="I264" s="278"/>
      <c r="J264" s="278"/>
      <c r="K264" s="278"/>
      <c r="L264" s="278"/>
    </row>
    <row r="265" spans="1:12" s="37" customFormat="1" ht="12" customHeight="1" x14ac:dyDescent="0.2">
      <c r="A265" s="52">
        <v>211</v>
      </c>
      <c r="B265" s="123" t="s">
        <v>20</v>
      </c>
      <c r="C265" s="79">
        <v>590.20000000000005</v>
      </c>
      <c r="D265" s="60"/>
      <c r="E265" s="51"/>
      <c r="F265" s="51"/>
      <c r="G265" s="51">
        <v>2906130.25</v>
      </c>
      <c r="H265" s="51">
        <v>2906130.25</v>
      </c>
      <c r="I265" s="51">
        <f>H265</f>
        <v>2906130.25</v>
      </c>
      <c r="J265" s="51">
        <v>2906130.25</v>
      </c>
      <c r="K265" s="56">
        <f>J265-I265</f>
        <v>0</v>
      </c>
      <c r="L265" s="56"/>
    </row>
    <row r="266" spans="1:12" s="37" customFormat="1" ht="38.25" customHeight="1" x14ac:dyDescent="0.2">
      <c r="A266" s="275" t="s">
        <v>129</v>
      </c>
      <c r="B266" s="275"/>
      <c r="C266" s="96">
        <v>590.20000000000005</v>
      </c>
      <c r="D266" s="97"/>
      <c r="E266" s="96"/>
      <c r="F266" s="96"/>
      <c r="G266" s="96">
        <f>SUM(G265)</f>
        <v>2906130.25</v>
      </c>
      <c r="H266" s="96">
        <f>SUM(H265)</f>
        <v>2906130.25</v>
      </c>
      <c r="I266" s="96">
        <f>SUM(I265)</f>
        <v>2906130.25</v>
      </c>
      <c r="J266" s="96">
        <f>SUM(J265)</f>
        <v>2906130.25</v>
      </c>
      <c r="K266" s="96">
        <f>SUM(K265)</f>
        <v>0</v>
      </c>
      <c r="L266" s="96"/>
    </row>
    <row r="267" spans="1:12" s="37" customFormat="1" ht="12" customHeight="1" x14ac:dyDescent="0.2">
      <c r="A267" s="236" t="s">
        <v>213</v>
      </c>
      <c r="B267" s="237"/>
      <c r="C267" s="237"/>
      <c r="D267" s="237"/>
      <c r="E267" s="237"/>
      <c r="F267" s="237"/>
      <c r="G267" s="237"/>
      <c r="H267" s="237"/>
      <c r="I267" s="237"/>
      <c r="J267" s="237"/>
      <c r="K267" s="237"/>
      <c r="L267" s="237"/>
    </row>
    <row r="268" spans="1:12" s="37" customFormat="1" ht="12" customHeight="1" x14ac:dyDescent="0.2">
      <c r="A268" s="52">
        <v>212</v>
      </c>
      <c r="B268" s="69" t="s">
        <v>23</v>
      </c>
      <c r="C268" s="51">
        <v>3784</v>
      </c>
      <c r="D268" s="60"/>
      <c r="E268" s="51"/>
      <c r="F268" s="51"/>
      <c r="G268" s="51">
        <v>435204.83</v>
      </c>
      <c r="H268" s="51">
        <v>435204.83</v>
      </c>
      <c r="I268" s="51">
        <f t="shared" ref="I268:I274" si="7">H268</f>
        <v>435204.83</v>
      </c>
      <c r="J268" s="51">
        <v>435204.83</v>
      </c>
      <c r="K268" s="56">
        <f t="shared" ref="K268:K274" si="8">J268-I268</f>
        <v>0</v>
      </c>
      <c r="L268" s="56"/>
    </row>
    <row r="269" spans="1:12" s="37" customFormat="1" ht="24" customHeight="1" x14ac:dyDescent="0.2">
      <c r="A269" s="52">
        <v>213</v>
      </c>
      <c r="B269" s="69" t="s">
        <v>22</v>
      </c>
      <c r="C269" s="51">
        <v>3784</v>
      </c>
      <c r="D269" s="60"/>
      <c r="E269" s="51"/>
      <c r="F269" s="51"/>
      <c r="G269" s="51">
        <v>3542761.09</v>
      </c>
      <c r="H269" s="51">
        <v>3542761.09</v>
      </c>
      <c r="I269" s="51">
        <f t="shared" si="7"/>
        <v>3542761.09</v>
      </c>
      <c r="J269" s="51">
        <v>4043504.09</v>
      </c>
      <c r="K269" s="56">
        <f t="shared" si="8"/>
        <v>500743</v>
      </c>
      <c r="L269" s="56" t="s">
        <v>746</v>
      </c>
    </row>
    <row r="270" spans="1:12" s="37" customFormat="1" ht="12" customHeight="1" x14ac:dyDescent="0.2">
      <c r="A270" s="52">
        <v>214</v>
      </c>
      <c r="B270" s="69" t="s">
        <v>24</v>
      </c>
      <c r="C270" s="51"/>
      <c r="D270" s="60"/>
      <c r="E270" s="51"/>
      <c r="F270" s="51"/>
      <c r="G270" s="51">
        <v>2166349.7799999998</v>
      </c>
      <c r="H270" s="51">
        <v>2166349.7799999998</v>
      </c>
      <c r="I270" s="51">
        <f t="shared" si="7"/>
        <v>2166349.7799999998</v>
      </c>
      <c r="J270" s="51">
        <v>1959027.89</v>
      </c>
      <c r="K270" s="56">
        <f t="shared" si="8"/>
        <v>-207321.8899999999</v>
      </c>
      <c r="L270" s="56" t="s">
        <v>727</v>
      </c>
    </row>
    <row r="271" spans="1:12" s="37" customFormat="1" ht="12" customHeight="1" x14ac:dyDescent="0.2">
      <c r="A271" s="52">
        <v>215</v>
      </c>
      <c r="B271" s="69" t="s">
        <v>25</v>
      </c>
      <c r="C271" s="51"/>
      <c r="D271" s="60"/>
      <c r="E271" s="51"/>
      <c r="F271" s="51"/>
      <c r="G271" s="51">
        <v>2542259.48</v>
      </c>
      <c r="H271" s="51">
        <v>2542259.48</v>
      </c>
      <c r="I271" s="51">
        <f t="shared" si="7"/>
        <v>2542259.48</v>
      </c>
      <c r="J271" s="51">
        <v>2542259.48</v>
      </c>
      <c r="K271" s="56">
        <f t="shared" si="8"/>
        <v>0</v>
      </c>
      <c r="L271" s="56"/>
    </row>
    <row r="272" spans="1:12" s="37" customFormat="1" ht="12" customHeight="1" x14ac:dyDescent="0.2">
      <c r="A272" s="52">
        <v>216</v>
      </c>
      <c r="B272" s="69" t="s">
        <v>33</v>
      </c>
      <c r="C272" s="51"/>
      <c r="D272" s="60"/>
      <c r="E272" s="51"/>
      <c r="F272" s="51"/>
      <c r="G272" s="51">
        <v>3098343.06</v>
      </c>
      <c r="H272" s="51">
        <v>3098343.06</v>
      </c>
      <c r="I272" s="51">
        <f t="shared" si="7"/>
        <v>3098343.06</v>
      </c>
      <c r="J272" s="51">
        <v>3098343.06</v>
      </c>
      <c r="K272" s="56">
        <f t="shared" si="8"/>
        <v>0</v>
      </c>
      <c r="L272" s="56"/>
    </row>
    <row r="273" spans="1:12" s="37" customFormat="1" ht="12" customHeight="1" x14ac:dyDescent="0.2">
      <c r="A273" s="52">
        <v>217</v>
      </c>
      <c r="B273" s="69" t="s">
        <v>31</v>
      </c>
      <c r="C273" s="51"/>
      <c r="D273" s="60"/>
      <c r="E273" s="51"/>
      <c r="F273" s="51"/>
      <c r="G273" s="51">
        <v>2492293.7999999998</v>
      </c>
      <c r="H273" s="51">
        <v>2492293.7999999998</v>
      </c>
      <c r="I273" s="51">
        <f t="shared" si="7"/>
        <v>2492293.7999999998</v>
      </c>
      <c r="J273" s="51">
        <v>2344384.73</v>
      </c>
      <c r="K273" s="56">
        <f t="shared" si="8"/>
        <v>-147909.06999999983</v>
      </c>
      <c r="L273" s="56" t="s">
        <v>727</v>
      </c>
    </row>
    <row r="274" spans="1:12" s="37" customFormat="1" ht="12" customHeight="1" x14ac:dyDescent="0.2">
      <c r="A274" s="52">
        <v>218</v>
      </c>
      <c r="B274" s="69" t="s">
        <v>34</v>
      </c>
      <c r="C274" s="51"/>
      <c r="D274" s="60"/>
      <c r="E274" s="51"/>
      <c r="F274" s="51"/>
      <c r="G274" s="51">
        <v>2895592.9</v>
      </c>
      <c r="H274" s="51">
        <v>2895592.9</v>
      </c>
      <c r="I274" s="51">
        <f t="shared" si="7"/>
        <v>2895592.9</v>
      </c>
      <c r="J274" s="51">
        <v>2493624.06</v>
      </c>
      <c r="K274" s="56">
        <f t="shared" si="8"/>
        <v>-401968.83999999985</v>
      </c>
      <c r="L274" s="56" t="s">
        <v>727</v>
      </c>
    </row>
    <row r="275" spans="1:12" s="37" customFormat="1" ht="24" customHeight="1" x14ac:dyDescent="0.2">
      <c r="A275" s="234" t="s">
        <v>214</v>
      </c>
      <c r="B275" s="235"/>
      <c r="C275" s="82">
        <v>7568</v>
      </c>
      <c r="D275" s="82"/>
      <c r="E275" s="51"/>
      <c r="F275" s="51"/>
      <c r="G275" s="82">
        <f>SUM(G268:G274)</f>
        <v>17172804.939999998</v>
      </c>
      <c r="H275" s="82">
        <f>SUM(H268:H274)</f>
        <v>17172804.939999998</v>
      </c>
      <c r="I275" s="82">
        <f>SUM(I268:I274)</f>
        <v>17172804.939999998</v>
      </c>
      <c r="J275" s="82">
        <f>SUM(J268:J274)</f>
        <v>16916348.140000001</v>
      </c>
      <c r="K275" s="82">
        <f>SUM(K268:K274)</f>
        <v>-256456.79999999958</v>
      </c>
      <c r="L275" s="82"/>
    </row>
    <row r="276" spans="1:12" s="37" customFormat="1" ht="12" customHeight="1" x14ac:dyDescent="0.2">
      <c r="A276" s="277" t="s">
        <v>35</v>
      </c>
      <c r="B276" s="278"/>
      <c r="C276" s="278"/>
      <c r="D276" s="278"/>
      <c r="E276" s="278"/>
      <c r="F276" s="278"/>
      <c r="G276" s="278"/>
      <c r="H276" s="278"/>
      <c r="I276" s="278"/>
      <c r="J276" s="278"/>
      <c r="K276" s="278"/>
      <c r="L276" s="278"/>
    </row>
    <row r="277" spans="1:12" s="37" customFormat="1" ht="12" customHeight="1" x14ac:dyDescent="0.2">
      <c r="A277" s="52">
        <v>219</v>
      </c>
      <c r="B277" s="123" t="s">
        <v>37</v>
      </c>
      <c r="C277" s="79">
        <v>590.20000000000005</v>
      </c>
      <c r="D277" s="60"/>
      <c r="E277" s="51"/>
      <c r="F277" s="51"/>
      <c r="G277" s="51">
        <v>3424862.27</v>
      </c>
      <c r="H277" s="51">
        <v>3424862.27</v>
      </c>
      <c r="I277" s="51">
        <f>H277</f>
        <v>3424862.27</v>
      </c>
      <c r="J277" s="51">
        <v>3424862.27</v>
      </c>
      <c r="K277" s="56">
        <f>J277-I277</f>
        <v>0</v>
      </c>
      <c r="L277" s="56"/>
    </row>
    <row r="278" spans="1:12" s="37" customFormat="1" ht="34.5" customHeight="1" x14ac:dyDescent="0.2">
      <c r="A278" s="275" t="s">
        <v>36</v>
      </c>
      <c r="B278" s="275"/>
      <c r="C278" s="96">
        <v>590.20000000000005</v>
      </c>
      <c r="D278" s="97"/>
      <c r="E278" s="96"/>
      <c r="F278" s="96"/>
      <c r="G278" s="96">
        <f>SUM(G277)</f>
        <v>3424862.27</v>
      </c>
      <c r="H278" s="96">
        <f>SUM(H277)</f>
        <v>3424862.27</v>
      </c>
      <c r="I278" s="96">
        <f>SUM(I277)</f>
        <v>3424862.27</v>
      </c>
      <c r="J278" s="96">
        <f>SUM(J277)</f>
        <v>3424862.27</v>
      </c>
      <c r="K278" s="96">
        <f>SUM(K277)</f>
        <v>0</v>
      </c>
      <c r="L278" s="96"/>
    </row>
    <row r="279" spans="1:12" s="37" customFormat="1" ht="12" customHeight="1" x14ac:dyDescent="0.2">
      <c r="A279" s="205" t="s">
        <v>244</v>
      </c>
      <c r="B279" s="206"/>
      <c r="C279" s="206"/>
      <c r="D279" s="206"/>
      <c r="E279" s="206"/>
      <c r="F279" s="206"/>
      <c r="G279" s="206"/>
      <c r="H279" s="206"/>
      <c r="I279" s="206"/>
      <c r="J279" s="206"/>
      <c r="K279" s="206"/>
      <c r="L279" s="206"/>
    </row>
    <row r="280" spans="1:12" s="37" customFormat="1" ht="12" customHeight="1" x14ac:dyDescent="0.2">
      <c r="A280" s="52">
        <v>220</v>
      </c>
      <c r="B280" s="69" t="s">
        <v>345</v>
      </c>
      <c r="C280" s="51">
        <v>909.2</v>
      </c>
      <c r="D280" s="60"/>
      <c r="E280" s="51"/>
      <c r="F280" s="51"/>
      <c r="G280" s="51">
        <v>3293316.57</v>
      </c>
      <c r="H280" s="51">
        <v>3293316.57</v>
      </c>
      <c r="I280" s="51">
        <f>H280</f>
        <v>3293316.57</v>
      </c>
      <c r="J280" s="51">
        <v>3293316.57</v>
      </c>
      <c r="K280" s="56">
        <f>J280-I280</f>
        <v>0</v>
      </c>
      <c r="L280" s="56"/>
    </row>
    <row r="281" spans="1:12" s="37" customFormat="1" ht="12" customHeight="1" x14ac:dyDescent="0.2">
      <c r="A281" s="52">
        <v>221</v>
      </c>
      <c r="B281" s="69" t="s">
        <v>38</v>
      </c>
      <c r="C281" s="51">
        <v>562.4</v>
      </c>
      <c r="D281" s="60"/>
      <c r="E281" s="51"/>
      <c r="F281" s="51"/>
      <c r="G281" s="51">
        <v>4267469.93</v>
      </c>
      <c r="H281" s="51">
        <v>4267469.93</v>
      </c>
      <c r="I281" s="51">
        <f>H281</f>
        <v>4267469.93</v>
      </c>
      <c r="J281" s="51">
        <v>4267469.93</v>
      </c>
      <c r="K281" s="56">
        <f>J281-I281</f>
        <v>0</v>
      </c>
      <c r="L281" s="56"/>
    </row>
    <row r="282" spans="1:12" s="37" customFormat="1" ht="40.5" customHeight="1" x14ac:dyDescent="0.2">
      <c r="A282" s="228" t="s">
        <v>236</v>
      </c>
      <c r="B282" s="228"/>
      <c r="C282" s="51">
        <v>1471.6</v>
      </c>
      <c r="D282" s="78"/>
      <c r="E282" s="59"/>
      <c r="F282" s="59"/>
      <c r="G282" s="51">
        <f>SUM(G280:G281)</f>
        <v>7560786.5</v>
      </c>
      <c r="H282" s="51">
        <f>SUM(H280:H281)</f>
        <v>7560786.5</v>
      </c>
      <c r="I282" s="51">
        <f>SUM(I280:I281)</f>
        <v>7560786.5</v>
      </c>
      <c r="J282" s="51">
        <f>SUM(J280:J281)</f>
        <v>7560786.5</v>
      </c>
      <c r="K282" s="51">
        <f>SUM(K280:K281)</f>
        <v>0</v>
      </c>
      <c r="L282" s="51"/>
    </row>
    <row r="283" spans="1:12" s="37" customFormat="1" ht="12" customHeight="1" x14ac:dyDescent="0.2">
      <c r="A283" s="205" t="s">
        <v>212</v>
      </c>
      <c r="B283" s="206"/>
      <c r="C283" s="206"/>
      <c r="D283" s="206"/>
      <c r="E283" s="206"/>
      <c r="F283" s="206"/>
      <c r="G283" s="206"/>
      <c r="H283" s="206"/>
      <c r="I283" s="206"/>
      <c r="J283" s="206"/>
      <c r="K283" s="206"/>
      <c r="L283" s="206"/>
    </row>
    <row r="284" spans="1:12" s="37" customFormat="1" ht="12" customHeight="1" x14ac:dyDescent="0.2">
      <c r="A284" s="52">
        <v>222</v>
      </c>
      <c r="B284" s="69" t="s">
        <v>40</v>
      </c>
      <c r="C284" s="51">
        <v>909.2</v>
      </c>
      <c r="D284" s="60"/>
      <c r="E284" s="51"/>
      <c r="F284" s="51"/>
      <c r="G284" s="51">
        <v>3895638.35</v>
      </c>
      <c r="H284" s="51">
        <v>3895638.35</v>
      </c>
      <c r="I284" s="51">
        <f>H284</f>
        <v>3895638.35</v>
      </c>
      <c r="J284" s="51">
        <v>3895638.35</v>
      </c>
      <c r="K284" s="56">
        <f>J284-I284</f>
        <v>0</v>
      </c>
      <c r="L284" s="56"/>
    </row>
    <row r="285" spans="1:12" s="37" customFormat="1" ht="12" customHeight="1" x14ac:dyDescent="0.2">
      <c r="A285" s="52">
        <v>223</v>
      </c>
      <c r="B285" s="69" t="s">
        <v>682</v>
      </c>
      <c r="C285" s="51"/>
      <c r="D285" s="60"/>
      <c r="E285" s="51"/>
      <c r="F285" s="51"/>
      <c r="G285" s="51">
        <v>2892315.66</v>
      </c>
      <c r="H285" s="51">
        <v>2892315.66</v>
      </c>
      <c r="I285" s="51">
        <v>2766391.22</v>
      </c>
      <c r="J285" s="51">
        <v>2766391.22</v>
      </c>
      <c r="K285" s="56">
        <f>J285-I285</f>
        <v>0</v>
      </c>
      <c r="L285" s="56"/>
    </row>
    <row r="286" spans="1:12" s="37" customFormat="1" ht="12" customHeight="1" x14ac:dyDescent="0.2">
      <c r="A286" s="52">
        <v>224</v>
      </c>
      <c r="B286" s="69" t="s">
        <v>685</v>
      </c>
      <c r="C286" s="51"/>
      <c r="D286" s="60"/>
      <c r="E286" s="51"/>
      <c r="F286" s="51"/>
      <c r="G286" s="51">
        <v>2376146.29</v>
      </c>
      <c r="H286" s="51">
        <v>2376146.29</v>
      </c>
      <c r="I286" s="51">
        <f>H286</f>
        <v>2376146.29</v>
      </c>
      <c r="J286" s="51">
        <v>2376146.29</v>
      </c>
      <c r="K286" s="56">
        <f>J286-I286</f>
        <v>0</v>
      </c>
      <c r="L286" s="56"/>
    </row>
    <row r="287" spans="1:12" s="37" customFormat="1" ht="27" customHeight="1" x14ac:dyDescent="0.2">
      <c r="A287" s="228" t="s">
        <v>211</v>
      </c>
      <c r="B287" s="228"/>
      <c r="C287" s="51">
        <v>909.2</v>
      </c>
      <c r="D287" s="78"/>
      <c r="E287" s="59"/>
      <c r="F287" s="59"/>
      <c r="G287" s="51">
        <f>SUM(G284:G286)</f>
        <v>9164100.3000000007</v>
      </c>
      <c r="H287" s="51">
        <f>SUM(H284:H286)</f>
        <v>9164100.3000000007</v>
      </c>
      <c r="I287" s="51">
        <f>SUM(I284:I286)</f>
        <v>9038175.8599999994</v>
      </c>
      <c r="J287" s="51">
        <f>SUM(J284:J286)</f>
        <v>9038175.8599999994</v>
      </c>
      <c r="K287" s="51">
        <f>SUM(K284:K286)</f>
        <v>0</v>
      </c>
      <c r="L287" s="51"/>
    </row>
    <row r="288" spans="1:12" s="37" customFormat="1" ht="12" customHeight="1" x14ac:dyDescent="0.2">
      <c r="A288" s="205" t="s">
        <v>200</v>
      </c>
      <c r="B288" s="206"/>
      <c r="C288" s="206"/>
      <c r="D288" s="206"/>
      <c r="E288" s="206"/>
      <c r="F288" s="206"/>
      <c r="G288" s="206"/>
      <c r="H288" s="206"/>
      <c r="I288" s="206"/>
      <c r="J288" s="206"/>
      <c r="K288" s="206"/>
      <c r="L288" s="206"/>
    </row>
    <row r="289" spans="1:12" s="37" customFormat="1" ht="29.25" customHeight="1" x14ac:dyDescent="0.2">
      <c r="A289" s="52">
        <v>225</v>
      </c>
      <c r="B289" s="133" t="s">
        <v>43</v>
      </c>
      <c r="C289" s="51">
        <v>909.2</v>
      </c>
      <c r="D289" s="60"/>
      <c r="E289" s="51"/>
      <c r="F289" s="51"/>
      <c r="G289" s="51">
        <v>1460448.2</v>
      </c>
      <c r="H289" s="51">
        <v>1460448.2</v>
      </c>
      <c r="I289" s="51">
        <f>H289</f>
        <v>1460448.2</v>
      </c>
      <c r="J289" s="51">
        <v>0</v>
      </c>
      <c r="K289" s="56">
        <f>J289-I289</f>
        <v>-1460448.2</v>
      </c>
      <c r="L289" s="56" t="s">
        <v>744</v>
      </c>
    </row>
    <row r="290" spans="1:12" s="37" customFormat="1" ht="12" customHeight="1" x14ac:dyDescent="0.2">
      <c r="A290" s="52">
        <v>226</v>
      </c>
      <c r="B290" s="123" t="s">
        <v>44</v>
      </c>
      <c r="C290" s="51">
        <v>562.4</v>
      </c>
      <c r="D290" s="60"/>
      <c r="E290" s="51"/>
      <c r="F290" s="51"/>
      <c r="G290" s="51">
        <v>4197266.28</v>
      </c>
      <c r="H290" s="51">
        <v>4197266.28</v>
      </c>
      <c r="I290" s="51">
        <v>4142882.89</v>
      </c>
      <c r="J290" s="51">
        <v>4142882.89</v>
      </c>
      <c r="K290" s="56">
        <f>J290-I290</f>
        <v>0</v>
      </c>
      <c r="L290" s="56"/>
    </row>
    <row r="291" spans="1:12" s="37" customFormat="1" ht="32.25" customHeight="1" x14ac:dyDescent="0.2">
      <c r="A291" s="228" t="s">
        <v>199</v>
      </c>
      <c r="B291" s="228"/>
      <c r="C291" s="51">
        <v>1471.6</v>
      </c>
      <c r="D291" s="78"/>
      <c r="E291" s="59"/>
      <c r="F291" s="59"/>
      <c r="G291" s="51">
        <f>SUM(G289:G290)</f>
        <v>5657714.4800000004</v>
      </c>
      <c r="H291" s="51">
        <f>SUM(H289:H290)</f>
        <v>5657714.4800000004</v>
      </c>
      <c r="I291" s="51">
        <f>SUM(I289:I290)</f>
        <v>5603331.0899999999</v>
      </c>
      <c r="J291" s="51">
        <f>SUM(J289:J290)</f>
        <v>4142882.89</v>
      </c>
      <c r="K291" s="51">
        <f>SUM(K289:K290)</f>
        <v>-1460448.2</v>
      </c>
      <c r="L291" s="51"/>
    </row>
    <row r="292" spans="1:12" s="37" customFormat="1" ht="12" customHeight="1" x14ac:dyDescent="0.2">
      <c r="A292" s="236" t="s">
        <v>217</v>
      </c>
      <c r="B292" s="237"/>
      <c r="C292" s="237"/>
      <c r="D292" s="237"/>
      <c r="E292" s="237"/>
      <c r="F292" s="237"/>
      <c r="G292" s="237"/>
      <c r="H292" s="237"/>
      <c r="I292" s="237"/>
      <c r="J292" s="237"/>
      <c r="K292" s="237"/>
      <c r="L292" s="237"/>
    </row>
    <row r="293" spans="1:12" s="37" customFormat="1" ht="12" customHeight="1" x14ac:dyDescent="0.2">
      <c r="A293" s="98">
        <v>227</v>
      </c>
      <c r="B293" s="99" t="s">
        <v>48</v>
      </c>
      <c r="C293" s="51">
        <v>4679.67</v>
      </c>
      <c r="D293" s="60"/>
      <c r="E293" s="51"/>
      <c r="F293" s="51"/>
      <c r="G293" s="51">
        <v>652368.36</v>
      </c>
      <c r="H293" s="51">
        <v>652368.36</v>
      </c>
      <c r="I293" s="51">
        <v>739499.75</v>
      </c>
      <c r="J293" s="51">
        <v>739499.75</v>
      </c>
      <c r="K293" s="56">
        <f t="shared" ref="K293:K300" si="9">J293-I293</f>
        <v>0</v>
      </c>
      <c r="L293" s="56"/>
    </row>
    <row r="294" spans="1:12" s="37" customFormat="1" ht="12" customHeight="1" x14ac:dyDescent="0.2">
      <c r="A294" s="98">
        <v>228</v>
      </c>
      <c r="B294" s="99" t="s">
        <v>49</v>
      </c>
      <c r="C294" s="51">
        <v>3784</v>
      </c>
      <c r="D294" s="60"/>
      <c r="E294" s="51"/>
      <c r="F294" s="51"/>
      <c r="G294" s="51">
        <v>577854.43000000005</v>
      </c>
      <c r="H294" s="51">
        <v>577854.43000000005</v>
      </c>
      <c r="I294" s="51">
        <v>629816.72</v>
      </c>
      <c r="J294" s="51">
        <v>629816.72</v>
      </c>
      <c r="K294" s="56">
        <f t="shared" si="9"/>
        <v>0</v>
      </c>
      <c r="L294" s="56"/>
    </row>
    <row r="295" spans="1:12" s="37" customFormat="1" ht="57" customHeight="1" x14ac:dyDescent="0.2">
      <c r="A295" s="98">
        <v>229</v>
      </c>
      <c r="B295" s="99" t="s">
        <v>50</v>
      </c>
      <c r="C295" s="51"/>
      <c r="D295" s="60"/>
      <c r="E295" s="51"/>
      <c r="F295" s="51"/>
      <c r="G295" s="51">
        <v>762607.71</v>
      </c>
      <c r="H295" s="51">
        <v>762607.71</v>
      </c>
      <c r="I295" s="51">
        <f t="shared" ref="I295:I300" si="10">H295</f>
        <v>762607.71</v>
      </c>
      <c r="J295" s="51">
        <v>724468.41</v>
      </c>
      <c r="K295" s="56">
        <f t="shared" si="9"/>
        <v>-38139.29999999993</v>
      </c>
      <c r="L295" s="56" t="s">
        <v>758</v>
      </c>
    </row>
    <row r="296" spans="1:12" s="37" customFormat="1" ht="12" customHeight="1" x14ac:dyDescent="0.2">
      <c r="A296" s="98">
        <v>230</v>
      </c>
      <c r="B296" s="99" t="s">
        <v>51</v>
      </c>
      <c r="C296" s="51"/>
      <c r="D296" s="60"/>
      <c r="E296" s="51"/>
      <c r="F296" s="51"/>
      <c r="G296" s="51">
        <v>823577.97</v>
      </c>
      <c r="H296" s="51">
        <v>823577.97</v>
      </c>
      <c r="I296" s="51">
        <f t="shared" si="10"/>
        <v>823577.97</v>
      </c>
      <c r="J296" s="51">
        <v>929119.67</v>
      </c>
      <c r="K296" s="56">
        <f t="shared" si="9"/>
        <v>105541.70000000007</v>
      </c>
      <c r="L296" s="56" t="s">
        <v>727</v>
      </c>
    </row>
    <row r="297" spans="1:12" s="37" customFormat="1" ht="12" customHeight="1" x14ac:dyDescent="0.2">
      <c r="A297" s="98">
        <v>231</v>
      </c>
      <c r="B297" s="99" t="s">
        <v>52</v>
      </c>
      <c r="C297" s="51"/>
      <c r="D297" s="60"/>
      <c r="E297" s="51"/>
      <c r="F297" s="51"/>
      <c r="G297" s="51">
        <v>821948.84</v>
      </c>
      <c r="H297" s="51">
        <v>821948.84</v>
      </c>
      <c r="I297" s="51">
        <f t="shared" si="10"/>
        <v>821948.84</v>
      </c>
      <c r="J297" s="51">
        <v>927483.45</v>
      </c>
      <c r="K297" s="56">
        <f t="shared" si="9"/>
        <v>105534.60999999999</v>
      </c>
      <c r="L297" s="56" t="s">
        <v>727</v>
      </c>
    </row>
    <row r="298" spans="1:12" s="37" customFormat="1" ht="12" customHeight="1" x14ac:dyDescent="0.2">
      <c r="A298" s="98">
        <v>232</v>
      </c>
      <c r="B298" s="99" t="s">
        <v>53</v>
      </c>
      <c r="C298" s="51"/>
      <c r="D298" s="60"/>
      <c r="E298" s="51"/>
      <c r="F298" s="51"/>
      <c r="G298" s="51">
        <v>805540.65</v>
      </c>
      <c r="H298" s="51">
        <v>805540.65</v>
      </c>
      <c r="I298" s="51">
        <f t="shared" si="10"/>
        <v>805540.65</v>
      </c>
      <c r="J298" s="51">
        <v>877079.58</v>
      </c>
      <c r="K298" s="56">
        <f t="shared" si="9"/>
        <v>71538.929999999935</v>
      </c>
      <c r="L298" s="56" t="s">
        <v>727</v>
      </c>
    </row>
    <row r="299" spans="1:12" s="37" customFormat="1" ht="12" customHeight="1" x14ac:dyDescent="0.2">
      <c r="A299" s="98">
        <v>233</v>
      </c>
      <c r="B299" s="99" t="s">
        <v>54</v>
      </c>
      <c r="C299" s="51"/>
      <c r="D299" s="60"/>
      <c r="E299" s="51"/>
      <c r="F299" s="51"/>
      <c r="G299" s="51">
        <v>800042.62</v>
      </c>
      <c r="H299" s="51">
        <v>800042.62</v>
      </c>
      <c r="I299" s="51">
        <f t="shared" si="10"/>
        <v>800042.62</v>
      </c>
      <c r="J299" s="51">
        <v>871684.77</v>
      </c>
      <c r="K299" s="56">
        <f t="shared" si="9"/>
        <v>71642.150000000023</v>
      </c>
      <c r="L299" s="56" t="s">
        <v>727</v>
      </c>
    </row>
    <row r="300" spans="1:12" s="37" customFormat="1" ht="12" customHeight="1" x14ac:dyDescent="0.2">
      <c r="A300" s="98">
        <v>234</v>
      </c>
      <c r="B300" s="99" t="s">
        <v>55</v>
      </c>
      <c r="C300" s="51"/>
      <c r="D300" s="60"/>
      <c r="E300" s="51"/>
      <c r="F300" s="51"/>
      <c r="G300" s="51">
        <v>761014.98</v>
      </c>
      <c r="H300" s="51">
        <v>761014.98</v>
      </c>
      <c r="I300" s="51">
        <f t="shared" si="10"/>
        <v>761014.98</v>
      </c>
      <c r="J300" s="51">
        <v>865882.58</v>
      </c>
      <c r="K300" s="56">
        <f t="shared" si="9"/>
        <v>104867.59999999998</v>
      </c>
      <c r="L300" s="56" t="s">
        <v>727</v>
      </c>
    </row>
    <row r="301" spans="1:12" s="37" customFormat="1" ht="43.5" customHeight="1" x14ac:dyDescent="0.2">
      <c r="A301" s="240" t="s">
        <v>218</v>
      </c>
      <c r="B301" s="240"/>
      <c r="C301" s="82">
        <v>8463.67</v>
      </c>
      <c r="D301" s="82"/>
      <c r="E301" s="51"/>
      <c r="F301" s="51"/>
      <c r="G301" s="82">
        <f>SUM(G293:G300)</f>
        <v>6004955.5600000005</v>
      </c>
      <c r="H301" s="82">
        <f>SUM(H293:H300)</f>
        <v>6004955.5600000005</v>
      </c>
      <c r="I301" s="82">
        <f>SUM(I293:I300)</f>
        <v>6144049.2400000002</v>
      </c>
      <c r="J301" s="82">
        <f>SUM(J293:J300)</f>
        <v>6565034.9299999997</v>
      </c>
      <c r="K301" s="82">
        <f>SUM(K293:K300)</f>
        <v>420985.69000000006</v>
      </c>
      <c r="L301" s="82"/>
    </row>
    <row r="302" spans="1:12" s="37" customFormat="1" ht="12" customHeight="1" x14ac:dyDescent="0.2">
      <c r="A302" s="230" t="s">
        <v>116</v>
      </c>
      <c r="B302" s="231"/>
      <c r="C302" s="231"/>
      <c r="D302" s="231"/>
      <c r="E302" s="231"/>
      <c r="F302" s="231"/>
      <c r="G302" s="231"/>
      <c r="H302" s="231"/>
      <c r="I302" s="231"/>
      <c r="J302" s="231"/>
      <c r="K302" s="231"/>
      <c r="L302" s="231"/>
    </row>
    <row r="303" spans="1:12" s="37" customFormat="1" ht="12" customHeight="1" x14ac:dyDescent="0.2">
      <c r="A303" s="98">
        <v>235</v>
      </c>
      <c r="B303" s="100" t="s">
        <v>297</v>
      </c>
      <c r="C303" s="96">
        <v>862.8</v>
      </c>
      <c r="D303" s="60"/>
      <c r="E303" s="96"/>
      <c r="F303" s="96"/>
      <c r="G303" s="51">
        <v>4481753.6399999997</v>
      </c>
      <c r="H303" s="51">
        <v>4481753.6399999997</v>
      </c>
      <c r="I303" s="51">
        <f>H303</f>
        <v>4481753.6399999997</v>
      </c>
      <c r="J303" s="51">
        <v>4481753.6399999997</v>
      </c>
      <c r="K303" s="56">
        <f>J303-I303</f>
        <v>0</v>
      </c>
      <c r="L303" s="56"/>
    </row>
    <row r="304" spans="1:12" s="37" customFormat="1" ht="43.5" customHeight="1" x14ac:dyDescent="0.2">
      <c r="A304" s="275" t="s">
        <v>240</v>
      </c>
      <c r="B304" s="275"/>
      <c r="C304" s="96">
        <v>862.8</v>
      </c>
      <c r="D304" s="97"/>
      <c r="E304" s="96"/>
      <c r="F304" s="96"/>
      <c r="G304" s="96">
        <f>SUM(G303)</f>
        <v>4481753.6399999997</v>
      </c>
      <c r="H304" s="96">
        <f>SUM(H303)</f>
        <v>4481753.6399999997</v>
      </c>
      <c r="I304" s="96">
        <f>SUM(I303)</f>
        <v>4481753.6399999997</v>
      </c>
      <c r="J304" s="96">
        <f>SUM(J303)</f>
        <v>4481753.6399999997</v>
      </c>
      <c r="K304" s="96">
        <f>SUM(K303)</f>
        <v>0</v>
      </c>
      <c r="L304" s="96"/>
    </row>
    <row r="305" spans="1:12" s="37" customFormat="1" ht="12" customHeight="1" x14ac:dyDescent="0.2">
      <c r="A305" s="205" t="s">
        <v>147</v>
      </c>
      <c r="B305" s="206"/>
      <c r="C305" s="206"/>
      <c r="D305" s="206"/>
      <c r="E305" s="206"/>
      <c r="F305" s="206"/>
      <c r="G305" s="206"/>
      <c r="H305" s="206"/>
      <c r="I305" s="206"/>
      <c r="J305" s="206"/>
      <c r="K305" s="206"/>
      <c r="L305" s="206"/>
    </row>
    <row r="306" spans="1:12" s="37" customFormat="1" ht="26.25" customHeight="1" x14ac:dyDescent="0.2">
      <c r="A306" s="84">
        <v>236</v>
      </c>
      <c r="B306" s="85" t="s">
        <v>59</v>
      </c>
      <c r="C306" s="51">
        <v>909.2</v>
      </c>
      <c r="D306" s="60"/>
      <c r="E306" s="51"/>
      <c r="F306" s="51"/>
      <c r="G306" s="51">
        <v>2576536.59</v>
      </c>
      <c r="H306" s="51">
        <v>2576536.59</v>
      </c>
      <c r="I306" s="51">
        <f>H306</f>
        <v>2576536.59</v>
      </c>
      <c r="J306" s="51">
        <v>2861738.99</v>
      </c>
      <c r="K306" s="56">
        <f>J306-I306</f>
        <v>285202.40000000037</v>
      </c>
      <c r="L306" s="56" t="s">
        <v>746</v>
      </c>
    </row>
    <row r="307" spans="1:12" s="37" customFormat="1" ht="26.25" customHeight="1" x14ac:dyDescent="0.2">
      <c r="A307" s="84">
        <v>237</v>
      </c>
      <c r="B307" s="85" t="s">
        <v>60</v>
      </c>
      <c r="C307" s="51">
        <v>562.4</v>
      </c>
      <c r="D307" s="60"/>
      <c r="E307" s="51"/>
      <c r="F307" s="51"/>
      <c r="G307" s="51">
        <v>2548768.13</v>
      </c>
      <c r="H307" s="51">
        <v>2548768.13</v>
      </c>
      <c r="I307" s="51">
        <f>H307</f>
        <v>2548768.13</v>
      </c>
      <c r="J307" s="51">
        <v>2828715.73</v>
      </c>
      <c r="K307" s="56">
        <f>J307-I307</f>
        <v>279947.60000000009</v>
      </c>
      <c r="L307" s="56" t="s">
        <v>746</v>
      </c>
    </row>
    <row r="308" spans="1:12" s="37" customFormat="1" ht="30.75" customHeight="1" x14ac:dyDescent="0.2">
      <c r="A308" s="228" t="s">
        <v>148</v>
      </c>
      <c r="B308" s="228"/>
      <c r="C308" s="51">
        <v>1471.6</v>
      </c>
      <c r="D308" s="78"/>
      <c r="E308" s="59"/>
      <c r="F308" s="59"/>
      <c r="G308" s="51">
        <f>SUM(G306:G307)</f>
        <v>5125304.72</v>
      </c>
      <c r="H308" s="51">
        <f>SUM(H306:H307)</f>
        <v>5125304.72</v>
      </c>
      <c r="I308" s="51">
        <f>SUM(I306:I307)</f>
        <v>5125304.72</v>
      </c>
      <c r="J308" s="51">
        <f>SUM(J306:J307)</f>
        <v>5690454.7200000007</v>
      </c>
      <c r="K308" s="51">
        <f>SUM(K306:K307)</f>
        <v>565150.00000000047</v>
      </c>
      <c r="L308" s="51"/>
    </row>
    <row r="309" spans="1:12" s="37" customFormat="1" ht="12" customHeight="1" x14ac:dyDescent="0.2">
      <c r="A309" s="205" t="s">
        <v>149</v>
      </c>
      <c r="B309" s="206"/>
      <c r="C309" s="206"/>
      <c r="D309" s="206"/>
      <c r="E309" s="206"/>
      <c r="F309" s="206"/>
      <c r="G309" s="206"/>
      <c r="H309" s="206"/>
      <c r="I309" s="206"/>
      <c r="J309" s="206"/>
      <c r="K309" s="206"/>
      <c r="L309" s="206"/>
    </row>
    <row r="310" spans="1:12" s="37" customFormat="1" ht="12" customHeight="1" x14ac:dyDescent="0.2">
      <c r="A310" s="72">
        <v>238</v>
      </c>
      <c r="B310" s="86" t="s">
        <v>694</v>
      </c>
      <c r="C310" s="51">
        <v>562.4</v>
      </c>
      <c r="D310" s="60"/>
      <c r="E310" s="51"/>
      <c r="F310" s="51"/>
      <c r="G310" s="51">
        <v>2319835.6</v>
      </c>
      <c r="H310" s="51">
        <v>2319835.6</v>
      </c>
      <c r="I310" s="51">
        <f>H310</f>
        <v>2319835.6</v>
      </c>
      <c r="J310" s="51">
        <v>2052302.78</v>
      </c>
      <c r="K310" s="56">
        <f>J310-I310</f>
        <v>-267532.82000000007</v>
      </c>
      <c r="L310" s="56" t="s">
        <v>727</v>
      </c>
    </row>
    <row r="311" spans="1:12" s="37" customFormat="1" ht="43.5" customHeight="1" x14ac:dyDescent="0.2">
      <c r="A311" s="228" t="s">
        <v>150</v>
      </c>
      <c r="B311" s="228"/>
      <c r="C311" s="51">
        <v>0</v>
      </c>
      <c r="D311" s="78"/>
      <c r="E311" s="59"/>
      <c r="F311" s="59"/>
      <c r="G311" s="51">
        <f>SUM(G310)</f>
        <v>2319835.6</v>
      </c>
      <c r="H311" s="51">
        <f>SUM(H310)</f>
        <v>2319835.6</v>
      </c>
      <c r="I311" s="51">
        <f>SUM(I310)</f>
        <v>2319835.6</v>
      </c>
      <c r="J311" s="51">
        <f>SUM(J310)</f>
        <v>2052302.78</v>
      </c>
      <c r="K311" s="51">
        <f>SUM(K310)</f>
        <v>-267532.82000000007</v>
      </c>
      <c r="L311" s="51"/>
    </row>
    <row r="312" spans="1:12" s="37" customFormat="1" ht="12" customHeight="1" x14ac:dyDescent="0.2">
      <c r="A312" s="205" t="s">
        <v>117</v>
      </c>
      <c r="B312" s="206"/>
      <c r="C312" s="206"/>
      <c r="D312" s="206"/>
      <c r="E312" s="206"/>
      <c r="F312" s="206"/>
      <c r="G312" s="206"/>
      <c r="H312" s="206"/>
      <c r="I312" s="206"/>
      <c r="J312" s="206"/>
      <c r="K312" s="206"/>
      <c r="L312" s="206"/>
    </row>
    <row r="313" spans="1:12" s="37" customFormat="1" ht="12" customHeight="1" x14ac:dyDescent="0.2">
      <c r="A313" s="72">
        <v>239</v>
      </c>
      <c r="B313" s="86" t="s">
        <v>64</v>
      </c>
      <c r="C313" s="51">
        <v>909.2</v>
      </c>
      <c r="D313" s="60"/>
      <c r="E313" s="51"/>
      <c r="F313" s="51"/>
      <c r="G313" s="51">
        <v>4570680.63</v>
      </c>
      <c r="H313" s="51">
        <v>4570680.63</v>
      </c>
      <c r="I313" s="51">
        <f>H313</f>
        <v>4570680.63</v>
      </c>
      <c r="J313" s="51">
        <v>4478879.01</v>
      </c>
      <c r="K313" s="56">
        <f>J313-I313</f>
        <v>-91801.620000000112</v>
      </c>
      <c r="L313" s="56" t="s">
        <v>727</v>
      </c>
    </row>
    <row r="314" spans="1:12" s="37" customFormat="1" ht="23.25" customHeight="1" x14ac:dyDescent="0.2">
      <c r="A314" s="72">
        <v>240</v>
      </c>
      <c r="B314" s="86" t="s">
        <v>65</v>
      </c>
      <c r="C314" s="51"/>
      <c r="D314" s="60"/>
      <c r="E314" s="51"/>
      <c r="F314" s="51"/>
      <c r="G314" s="51">
        <v>2538021.85</v>
      </c>
      <c r="H314" s="51">
        <v>2538021.85</v>
      </c>
      <c r="I314" s="51">
        <f>H314</f>
        <v>2538021.85</v>
      </c>
      <c r="J314" s="51">
        <v>2725024.85</v>
      </c>
      <c r="K314" s="56">
        <f>J314-I314</f>
        <v>187003</v>
      </c>
      <c r="L314" s="56" t="s">
        <v>746</v>
      </c>
    </row>
    <row r="315" spans="1:12" s="37" customFormat="1" ht="25.5" customHeight="1" x14ac:dyDescent="0.2">
      <c r="A315" s="72">
        <v>241</v>
      </c>
      <c r="B315" s="86" t="s">
        <v>66</v>
      </c>
      <c r="C315" s="51">
        <v>562.4</v>
      </c>
      <c r="D315" s="60"/>
      <c r="E315" s="51"/>
      <c r="F315" s="51"/>
      <c r="G315" s="51">
        <v>2508785.2799999998</v>
      </c>
      <c r="H315" s="51">
        <v>2508785.2799999998</v>
      </c>
      <c r="I315" s="51">
        <f>H315</f>
        <v>2508785.2799999998</v>
      </c>
      <c r="J315" s="51">
        <v>2715995.28</v>
      </c>
      <c r="K315" s="56">
        <f>J315-I315</f>
        <v>207210</v>
      </c>
      <c r="L315" s="56" t="s">
        <v>746</v>
      </c>
    </row>
    <row r="316" spans="1:12" s="37" customFormat="1" ht="27" customHeight="1" x14ac:dyDescent="0.2">
      <c r="A316" s="228" t="s">
        <v>118</v>
      </c>
      <c r="B316" s="228"/>
      <c r="C316" s="51">
        <v>1471.6</v>
      </c>
      <c r="D316" s="78"/>
      <c r="E316" s="59"/>
      <c r="F316" s="59"/>
      <c r="G316" s="51">
        <f>SUM(G313:G315)</f>
        <v>9617487.7599999998</v>
      </c>
      <c r="H316" s="51">
        <f>SUM(H313:H315)</f>
        <v>9617487.7599999998</v>
      </c>
      <c r="I316" s="51">
        <f>SUM(I313:I315)</f>
        <v>9617487.7599999998</v>
      </c>
      <c r="J316" s="51">
        <f>SUM(J313:J315)</f>
        <v>9919899.1399999987</v>
      </c>
      <c r="K316" s="51">
        <f>SUM(K313:K315)</f>
        <v>302411.37999999989</v>
      </c>
      <c r="L316" s="51"/>
    </row>
    <row r="317" spans="1:12" s="37" customFormat="1" ht="12" customHeight="1" x14ac:dyDescent="0.2">
      <c r="A317" s="276" t="s">
        <v>208</v>
      </c>
      <c r="B317" s="276"/>
      <c r="C317" s="276"/>
      <c r="D317" s="276"/>
      <c r="E317" s="276"/>
      <c r="F317" s="276"/>
      <c r="G317" s="276"/>
      <c r="H317" s="276"/>
      <c r="I317" s="276"/>
      <c r="J317" s="276"/>
      <c r="K317" s="276"/>
      <c r="L317" s="276"/>
    </row>
    <row r="318" spans="1:12" s="37" customFormat="1" ht="12" customHeight="1" x14ac:dyDescent="0.2">
      <c r="A318" s="72">
        <v>242</v>
      </c>
      <c r="B318" s="86" t="s">
        <v>72</v>
      </c>
      <c r="C318" s="96"/>
      <c r="D318" s="97"/>
      <c r="E318" s="96"/>
      <c r="F318" s="96"/>
      <c r="G318" s="51">
        <v>2389757.84</v>
      </c>
      <c r="H318" s="51">
        <v>2389757.84</v>
      </c>
      <c r="I318" s="51">
        <f>H318</f>
        <v>2389757.84</v>
      </c>
      <c r="J318" s="51">
        <v>1939201.81</v>
      </c>
      <c r="K318" s="56">
        <f>J318-I318</f>
        <v>-450556.0299999998</v>
      </c>
      <c r="L318" s="56" t="s">
        <v>727</v>
      </c>
    </row>
    <row r="319" spans="1:12" s="37" customFormat="1" ht="43.5" customHeight="1" x14ac:dyDescent="0.2">
      <c r="A319" s="275" t="s">
        <v>151</v>
      </c>
      <c r="B319" s="275"/>
      <c r="C319" s="96"/>
      <c r="D319" s="97"/>
      <c r="E319" s="96"/>
      <c r="F319" s="96"/>
      <c r="G319" s="96">
        <f>SUM(G318)</f>
        <v>2389757.84</v>
      </c>
      <c r="H319" s="96">
        <f>SUM(H318)</f>
        <v>2389757.84</v>
      </c>
      <c r="I319" s="96">
        <f>SUM(I318)</f>
        <v>2389757.84</v>
      </c>
      <c r="J319" s="96">
        <f>SUM(J318)</f>
        <v>1939201.81</v>
      </c>
      <c r="K319" s="96">
        <f>SUM(K318)</f>
        <v>-450556.0299999998</v>
      </c>
      <c r="L319" s="96"/>
    </row>
    <row r="320" spans="1:12" s="37" customFormat="1" ht="12" customHeight="1" x14ac:dyDescent="0.2">
      <c r="A320" s="276" t="s">
        <v>136</v>
      </c>
      <c r="B320" s="276"/>
      <c r="C320" s="276"/>
      <c r="D320" s="276"/>
      <c r="E320" s="276"/>
      <c r="F320" s="276"/>
      <c r="G320" s="276"/>
      <c r="H320" s="276"/>
      <c r="I320" s="276"/>
      <c r="J320" s="276"/>
      <c r="K320" s="276"/>
      <c r="L320" s="276"/>
    </row>
    <row r="321" spans="1:12" s="37" customFormat="1" ht="29.25" customHeight="1" x14ac:dyDescent="0.2">
      <c r="A321" s="72">
        <v>243</v>
      </c>
      <c r="B321" s="80" t="s">
        <v>73</v>
      </c>
      <c r="C321" s="79"/>
      <c r="D321" s="73"/>
      <c r="E321" s="59"/>
      <c r="F321" s="59"/>
      <c r="G321" s="51">
        <v>2711137.78</v>
      </c>
      <c r="H321" s="51">
        <v>2711137.78</v>
      </c>
      <c r="I321" s="51">
        <f>H321</f>
        <v>2711137.78</v>
      </c>
      <c r="J321" s="51">
        <v>0</v>
      </c>
      <c r="K321" s="56">
        <f>J321-I321</f>
        <v>-2711137.78</v>
      </c>
      <c r="L321" s="56" t="s">
        <v>744</v>
      </c>
    </row>
    <row r="322" spans="1:12" s="37" customFormat="1" ht="12" customHeight="1" x14ac:dyDescent="0.2">
      <c r="A322" s="113">
        <v>244</v>
      </c>
      <c r="B322" s="69" t="s">
        <v>681</v>
      </c>
      <c r="C322" s="79"/>
      <c r="D322" s="73"/>
      <c r="E322" s="59"/>
      <c r="F322" s="59"/>
      <c r="G322" s="51">
        <v>2738078.43</v>
      </c>
      <c r="H322" s="51">
        <v>2738078.43</v>
      </c>
      <c r="I322" s="51">
        <f>H322</f>
        <v>2738078.43</v>
      </c>
      <c r="J322" s="51">
        <v>2738078.43</v>
      </c>
      <c r="K322" s="56">
        <f>J322-I322</f>
        <v>0</v>
      </c>
      <c r="L322" s="56"/>
    </row>
    <row r="323" spans="1:12" s="37" customFormat="1" ht="43.5" customHeight="1" x14ac:dyDescent="0.2">
      <c r="A323" s="279" t="s">
        <v>135</v>
      </c>
      <c r="B323" s="280"/>
      <c r="C323" s="96"/>
      <c r="D323" s="97"/>
      <c r="E323" s="96"/>
      <c r="F323" s="96"/>
      <c r="G323" s="96">
        <f>SUM(G321:G322)</f>
        <v>5449216.21</v>
      </c>
      <c r="H323" s="96">
        <f>SUM(H321:H322)</f>
        <v>5449216.21</v>
      </c>
      <c r="I323" s="96">
        <f>SUM(I321:I322)</f>
        <v>5449216.21</v>
      </c>
      <c r="J323" s="96">
        <f>SUM(J321:J322)</f>
        <v>2738078.43</v>
      </c>
      <c r="K323" s="96">
        <f>SUM(K321:K322)</f>
        <v>-2711137.78</v>
      </c>
      <c r="L323" s="96"/>
    </row>
    <row r="324" spans="1:12" s="37" customFormat="1" ht="12" customHeight="1" x14ac:dyDescent="0.2">
      <c r="A324" s="276" t="s">
        <v>721</v>
      </c>
      <c r="B324" s="276"/>
      <c r="C324" s="276"/>
      <c r="D324" s="276"/>
      <c r="E324" s="276"/>
      <c r="F324" s="276"/>
      <c r="G324" s="276"/>
      <c r="H324" s="276"/>
      <c r="I324" s="276"/>
      <c r="J324" s="276"/>
      <c r="K324" s="276"/>
      <c r="L324" s="276"/>
    </row>
    <row r="325" spans="1:12" s="37" customFormat="1" ht="29.25" customHeight="1" x14ac:dyDescent="0.2">
      <c r="A325" s="72">
        <v>245</v>
      </c>
      <c r="B325" s="86" t="s">
        <v>723</v>
      </c>
      <c r="C325" s="96"/>
      <c r="D325" s="97"/>
      <c r="E325" s="96"/>
      <c r="F325" s="96"/>
      <c r="G325" s="51">
        <v>401807.01</v>
      </c>
      <c r="H325" s="51">
        <v>401807.01</v>
      </c>
      <c r="I325" s="51">
        <f>H325</f>
        <v>401807.01</v>
      </c>
      <c r="J325" s="51">
        <v>0</v>
      </c>
      <c r="K325" s="56">
        <f>J325-I325</f>
        <v>-401807.01</v>
      </c>
      <c r="L325" s="56" t="s">
        <v>754</v>
      </c>
    </row>
    <row r="326" spans="1:12" s="37" customFormat="1" ht="30.75" customHeight="1" x14ac:dyDescent="0.2">
      <c r="A326" s="275" t="s">
        <v>722</v>
      </c>
      <c r="B326" s="275"/>
      <c r="C326" s="96"/>
      <c r="D326" s="97"/>
      <c r="E326" s="96"/>
      <c r="F326" s="96"/>
      <c r="G326" s="96">
        <f>SUM(G325)</f>
        <v>401807.01</v>
      </c>
      <c r="H326" s="96">
        <f>SUM(H325)</f>
        <v>401807.01</v>
      </c>
      <c r="I326" s="96">
        <f>SUM(I325)</f>
        <v>401807.01</v>
      </c>
      <c r="J326" s="96">
        <f>SUM(J325)</f>
        <v>0</v>
      </c>
      <c r="K326" s="96">
        <f>SUM(K325)</f>
        <v>-401807.01</v>
      </c>
      <c r="L326" s="96"/>
    </row>
    <row r="327" spans="1:12" s="37" customFormat="1" ht="12" customHeight="1" x14ac:dyDescent="0.2">
      <c r="A327" s="230" t="s">
        <v>215</v>
      </c>
      <c r="B327" s="231"/>
      <c r="C327" s="231"/>
      <c r="D327" s="231"/>
      <c r="E327" s="231"/>
      <c r="F327" s="231"/>
      <c r="G327" s="231"/>
      <c r="H327" s="231"/>
      <c r="I327" s="231"/>
      <c r="J327" s="231"/>
      <c r="K327" s="231"/>
      <c r="L327" s="231"/>
    </row>
    <row r="328" spans="1:12" s="37" customFormat="1" ht="12" customHeight="1" x14ac:dyDescent="0.2">
      <c r="A328" s="52">
        <v>246</v>
      </c>
      <c r="B328" s="133" t="s">
        <v>76</v>
      </c>
      <c r="C328" s="51"/>
      <c r="D328" s="60"/>
      <c r="E328" s="51"/>
      <c r="F328" s="51"/>
      <c r="G328" s="51">
        <v>3138711.03</v>
      </c>
      <c r="H328" s="51">
        <v>3138711.03</v>
      </c>
      <c r="I328" s="51">
        <f>H328</f>
        <v>3138711.03</v>
      </c>
      <c r="J328" s="51">
        <v>3226764.44</v>
      </c>
      <c r="K328" s="56">
        <f>J328-I328</f>
        <v>88053.410000000149</v>
      </c>
      <c r="L328" s="56" t="s">
        <v>727</v>
      </c>
    </row>
    <row r="329" spans="1:12" s="37" customFormat="1" ht="27.75" customHeight="1" x14ac:dyDescent="0.2">
      <c r="A329" s="52">
        <v>247</v>
      </c>
      <c r="B329" s="123" t="s">
        <v>77</v>
      </c>
      <c r="C329" s="51">
        <v>894.2</v>
      </c>
      <c r="D329" s="60"/>
      <c r="E329" s="51"/>
      <c r="F329" s="51"/>
      <c r="G329" s="51">
        <v>3854030.7</v>
      </c>
      <c r="H329" s="51">
        <v>3854030.7</v>
      </c>
      <c r="I329" s="51">
        <f>H329</f>
        <v>3854030.7</v>
      </c>
      <c r="J329" s="51">
        <v>0</v>
      </c>
      <c r="K329" s="56">
        <f>J329-I329</f>
        <v>-3854030.7</v>
      </c>
      <c r="L329" s="56" t="s">
        <v>744</v>
      </c>
    </row>
    <row r="330" spans="1:12" s="37" customFormat="1" ht="43.5" customHeight="1" x14ac:dyDescent="0.2">
      <c r="A330" s="228" t="s">
        <v>216</v>
      </c>
      <c r="B330" s="228"/>
      <c r="C330" s="51">
        <v>894.2</v>
      </c>
      <c r="D330" s="78"/>
      <c r="E330" s="59"/>
      <c r="F330" s="59"/>
      <c r="G330" s="51">
        <f>SUM(G328:G329)</f>
        <v>6992741.7300000004</v>
      </c>
      <c r="H330" s="51">
        <f>SUM(H328:H329)</f>
        <v>6992741.7300000004</v>
      </c>
      <c r="I330" s="51">
        <f>SUM(I328:I329)</f>
        <v>6992741.7300000004</v>
      </c>
      <c r="J330" s="51">
        <f>SUM(J328:J329)</f>
        <v>3226764.44</v>
      </c>
      <c r="K330" s="51">
        <f>SUM(K328:K329)</f>
        <v>-3765977.29</v>
      </c>
      <c r="L330" s="51"/>
    </row>
    <row r="331" spans="1:12" s="37" customFormat="1" ht="12" customHeight="1" x14ac:dyDescent="0.2">
      <c r="A331" s="205" t="s">
        <v>152</v>
      </c>
      <c r="B331" s="206"/>
      <c r="C331" s="206"/>
      <c r="D331" s="206"/>
      <c r="E331" s="206"/>
      <c r="F331" s="206"/>
      <c r="G331" s="206"/>
      <c r="H331" s="206"/>
      <c r="I331" s="206"/>
      <c r="J331" s="206"/>
      <c r="K331" s="206"/>
      <c r="L331" s="206"/>
    </row>
    <row r="332" spans="1:12" s="37" customFormat="1" ht="12" customHeight="1" x14ac:dyDescent="0.2">
      <c r="A332" s="52">
        <v>248</v>
      </c>
      <c r="B332" s="123" t="s">
        <v>79</v>
      </c>
      <c r="C332" s="51">
        <v>909.2</v>
      </c>
      <c r="D332" s="60"/>
      <c r="E332" s="51"/>
      <c r="F332" s="51"/>
      <c r="G332" s="51">
        <v>3913033.05</v>
      </c>
      <c r="H332" s="51">
        <v>3913033.05</v>
      </c>
      <c r="I332" s="51">
        <v>3691833.03</v>
      </c>
      <c r="J332" s="51">
        <v>3691833.03</v>
      </c>
      <c r="K332" s="56">
        <f>J332-I332</f>
        <v>0</v>
      </c>
      <c r="L332" s="56"/>
    </row>
    <row r="333" spans="1:12" s="37" customFormat="1" ht="12" customHeight="1" x14ac:dyDescent="0.2">
      <c r="A333" s="52">
        <v>249</v>
      </c>
      <c r="B333" s="133" t="s">
        <v>80</v>
      </c>
      <c r="C333" s="51">
        <v>562.4</v>
      </c>
      <c r="D333" s="60"/>
      <c r="E333" s="51"/>
      <c r="F333" s="51"/>
      <c r="G333" s="51">
        <v>2081776.58</v>
      </c>
      <c r="H333" s="51">
        <v>2081776.58</v>
      </c>
      <c r="I333" s="51">
        <v>2081776.58</v>
      </c>
      <c r="J333" s="51">
        <v>2180088.4</v>
      </c>
      <c r="K333" s="56">
        <f>J333-I333</f>
        <v>98311.819999999832</v>
      </c>
      <c r="L333" s="56" t="s">
        <v>727</v>
      </c>
    </row>
    <row r="334" spans="1:12" s="37" customFormat="1" ht="25.5" customHeight="1" x14ac:dyDescent="0.2">
      <c r="A334" s="228" t="s">
        <v>153</v>
      </c>
      <c r="B334" s="228"/>
      <c r="C334" s="51">
        <v>1471.6</v>
      </c>
      <c r="D334" s="78"/>
      <c r="E334" s="59"/>
      <c r="F334" s="59"/>
      <c r="G334" s="51">
        <f>SUM(G332:G333)</f>
        <v>5994809.6299999999</v>
      </c>
      <c r="H334" s="51">
        <f>SUM(H332:H333)</f>
        <v>5994809.6299999999</v>
      </c>
      <c r="I334" s="51">
        <f>SUM(I332:I333)</f>
        <v>5773609.6099999994</v>
      </c>
      <c r="J334" s="51">
        <f>SUM(J332:J333)</f>
        <v>5871921.4299999997</v>
      </c>
      <c r="K334" s="51">
        <f>SUM(K332:K333)</f>
        <v>98311.819999999832</v>
      </c>
      <c r="L334" s="51"/>
    </row>
    <row r="335" spans="1:12" s="37" customFormat="1" ht="12" customHeight="1" x14ac:dyDescent="0.2">
      <c r="A335" s="205" t="s">
        <v>154</v>
      </c>
      <c r="B335" s="206"/>
      <c r="C335" s="206"/>
      <c r="D335" s="206"/>
      <c r="E335" s="206"/>
      <c r="F335" s="206"/>
      <c r="G335" s="206"/>
      <c r="H335" s="206"/>
      <c r="I335" s="206"/>
      <c r="J335" s="206"/>
      <c r="K335" s="206"/>
      <c r="L335" s="206"/>
    </row>
    <row r="336" spans="1:12" s="37" customFormat="1" ht="12" customHeight="1" x14ac:dyDescent="0.2">
      <c r="A336" s="52">
        <v>250</v>
      </c>
      <c r="B336" s="69" t="s">
        <v>86</v>
      </c>
      <c r="C336" s="51">
        <v>909.2</v>
      </c>
      <c r="D336" s="60"/>
      <c r="E336" s="51"/>
      <c r="F336" s="51"/>
      <c r="G336" s="51">
        <v>3701681.09</v>
      </c>
      <c r="H336" s="51">
        <v>3701681.09</v>
      </c>
      <c r="I336" s="51">
        <f>H336</f>
        <v>3701681.09</v>
      </c>
      <c r="J336" s="51">
        <v>3701681.09</v>
      </c>
      <c r="K336" s="56">
        <f>J336-I336</f>
        <v>0</v>
      </c>
      <c r="L336" s="56"/>
    </row>
    <row r="337" spans="1:12" s="37" customFormat="1" ht="12" customHeight="1" x14ac:dyDescent="0.2">
      <c r="A337" s="52">
        <v>251</v>
      </c>
      <c r="B337" s="69" t="s">
        <v>88</v>
      </c>
      <c r="C337" s="51">
        <v>562.4</v>
      </c>
      <c r="D337" s="60"/>
      <c r="E337" s="51"/>
      <c r="F337" s="51"/>
      <c r="G337" s="51">
        <v>4221808.32</v>
      </c>
      <c r="H337" s="51">
        <v>4221808.32</v>
      </c>
      <c r="I337" s="51">
        <f>H337</f>
        <v>4221808.32</v>
      </c>
      <c r="J337" s="51">
        <v>4221808.32</v>
      </c>
      <c r="K337" s="56">
        <f>J337-I337</f>
        <v>0</v>
      </c>
      <c r="L337" s="56"/>
    </row>
    <row r="338" spans="1:12" s="37" customFormat="1" ht="27.75" customHeight="1" x14ac:dyDescent="0.2">
      <c r="A338" s="228" t="s">
        <v>155</v>
      </c>
      <c r="B338" s="228"/>
      <c r="C338" s="51">
        <v>1471.6</v>
      </c>
      <c r="D338" s="78"/>
      <c r="E338" s="59"/>
      <c r="F338" s="59"/>
      <c r="G338" s="51">
        <f>SUM(G336:G337)</f>
        <v>7923489.4100000001</v>
      </c>
      <c r="H338" s="51">
        <f>SUM(H336:H337)</f>
        <v>7923489.4100000001</v>
      </c>
      <c r="I338" s="51">
        <f>SUM(I336:I337)</f>
        <v>7923489.4100000001</v>
      </c>
      <c r="J338" s="51">
        <f>SUM(J336:J337)</f>
        <v>7923489.4100000001</v>
      </c>
      <c r="K338" s="51">
        <f>SUM(K336:K337)</f>
        <v>0</v>
      </c>
      <c r="L338" s="51"/>
    </row>
    <row r="339" spans="1:12" s="37" customFormat="1" ht="12" customHeight="1" x14ac:dyDescent="0.2">
      <c r="A339" s="276" t="s">
        <v>157</v>
      </c>
      <c r="B339" s="276"/>
      <c r="C339" s="276"/>
      <c r="D339" s="276"/>
      <c r="E339" s="276"/>
      <c r="F339" s="276"/>
      <c r="G339" s="276"/>
      <c r="H339" s="276"/>
      <c r="I339" s="276"/>
      <c r="J339" s="276"/>
      <c r="K339" s="276"/>
      <c r="L339" s="276"/>
    </row>
    <row r="340" spans="1:12" s="37" customFormat="1" ht="29.25" customHeight="1" x14ac:dyDescent="0.2">
      <c r="A340" s="52">
        <v>252</v>
      </c>
      <c r="B340" s="133" t="s">
        <v>90</v>
      </c>
      <c r="C340" s="127"/>
      <c r="D340" s="127"/>
      <c r="E340" s="127"/>
      <c r="F340" s="127"/>
      <c r="G340" s="51">
        <v>1941645.92</v>
      </c>
      <c r="H340" s="51">
        <v>1941645.92</v>
      </c>
      <c r="I340" s="51">
        <f>H340</f>
        <v>1941645.92</v>
      </c>
      <c r="J340" s="51">
        <v>0</v>
      </c>
      <c r="K340" s="56">
        <f>J340-I340</f>
        <v>-1941645.92</v>
      </c>
      <c r="L340" s="56" t="s">
        <v>744</v>
      </c>
    </row>
    <row r="341" spans="1:12" s="37" customFormat="1" ht="12" customHeight="1" x14ac:dyDescent="0.2">
      <c r="A341" s="52">
        <v>253</v>
      </c>
      <c r="B341" s="123" t="s">
        <v>91</v>
      </c>
      <c r="C341" s="96"/>
      <c r="D341" s="97"/>
      <c r="E341" s="96"/>
      <c r="F341" s="96"/>
      <c r="G341" s="51">
        <v>2203335.92</v>
      </c>
      <c r="H341" s="51">
        <v>2203335.92</v>
      </c>
      <c r="I341" s="51">
        <f>H341</f>
        <v>2203335.92</v>
      </c>
      <c r="J341" s="51">
        <v>2203335.92</v>
      </c>
      <c r="K341" s="56">
        <f>J341-I341</f>
        <v>0</v>
      </c>
      <c r="L341" s="56"/>
    </row>
    <row r="342" spans="1:12" s="37" customFormat="1" ht="12" customHeight="1" x14ac:dyDescent="0.2">
      <c r="A342" s="52">
        <v>254</v>
      </c>
      <c r="B342" s="123" t="s">
        <v>686</v>
      </c>
      <c r="C342" s="96"/>
      <c r="D342" s="97"/>
      <c r="E342" s="96"/>
      <c r="F342" s="96"/>
      <c r="G342" s="51">
        <v>1537529.67</v>
      </c>
      <c r="H342" s="51">
        <v>1537529.67</v>
      </c>
      <c r="I342" s="51">
        <f>H342</f>
        <v>1537529.67</v>
      </c>
      <c r="J342" s="51">
        <v>1537529.67</v>
      </c>
      <c r="K342" s="56">
        <f>J342-I342</f>
        <v>0</v>
      </c>
      <c r="L342" s="56"/>
    </row>
    <row r="343" spans="1:12" s="37" customFormat="1" ht="43.5" customHeight="1" x14ac:dyDescent="0.2">
      <c r="A343" s="275" t="s">
        <v>156</v>
      </c>
      <c r="B343" s="275"/>
      <c r="C343" s="96"/>
      <c r="D343" s="97"/>
      <c r="E343" s="96"/>
      <c r="F343" s="96"/>
      <c r="G343" s="96">
        <f>SUM(G340:G342)</f>
        <v>5682511.5099999998</v>
      </c>
      <c r="H343" s="96">
        <f>SUM(H340:H342)</f>
        <v>5682511.5099999998</v>
      </c>
      <c r="I343" s="96">
        <f>SUM(I340:I342)</f>
        <v>5682511.5099999998</v>
      </c>
      <c r="J343" s="96">
        <f>SUM(J340:J342)</f>
        <v>3740865.59</v>
      </c>
      <c r="K343" s="96">
        <f>SUM(K340:K342)</f>
        <v>-1941645.92</v>
      </c>
      <c r="L343" s="96"/>
    </row>
    <row r="344" spans="1:12" s="37" customFormat="1" ht="12" customHeight="1" x14ac:dyDescent="0.2">
      <c r="A344" s="276" t="s">
        <v>242</v>
      </c>
      <c r="B344" s="276"/>
      <c r="C344" s="276"/>
      <c r="D344" s="276"/>
      <c r="E344" s="276"/>
      <c r="F344" s="276"/>
      <c r="G344" s="276"/>
      <c r="H344" s="276"/>
      <c r="I344" s="276"/>
      <c r="J344" s="276"/>
      <c r="K344" s="276"/>
      <c r="L344" s="276"/>
    </row>
    <row r="345" spans="1:12" s="37" customFormat="1" ht="12" customHeight="1" x14ac:dyDescent="0.2">
      <c r="A345" s="52">
        <v>255</v>
      </c>
      <c r="B345" s="123" t="s">
        <v>92</v>
      </c>
      <c r="C345" s="96"/>
      <c r="D345" s="97"/>
      <c r="E345" s="96"/>
      <c r="F345" s="96"/>
      <c r="G345" s="51">
        <v>3956278.9</v>
      </c>
      <c r="H345" s="51">
        <v>3956278.9</v>
      </c>
      <c r="I345" s="51">
        <f>H345</f>
        <v>3956278.9</v>
      </c>
      <c r="J345" s="51">
        <v>3956278.9</v>
      </c>
      <c r="K345" s="56">
        <f>J345-I345</f>
        <v>0</v>
      </c>
      <c r="L345" s="56"/>
    </row>
    <row r="346" spans="1:12" s="37" customFormat="1" ht="30.75" customHeight="1" x14ac:dyDescent="0.2">
      <c r="A346" s="275" t="s">
        <v>243</v>
      </c>
      <c r="B346" s="275"/>
      <c r="C346" s="96"/>
      <c r="D346" s="97"/>
      <c r="E346" s="96"/>
      <c r="F346" s="96"/>
      <c r="G346" s="96">
        <f>SUM(G345)</f>
        <v>3956278.9</v>
      </c>
      <c r="H346" s="96">
        <f>SUM(H345)</f>
        <v>3956278.9</v>
      </c>
      <c r="I346" s="96">
        <f>SUM(I345)</f>
        <v>3956278.9</v>
      </c>
      <c r="J346" s="96">
        <f>SUM(J345)</f>
        <v>3956278.9</v>
      </c>
      <c r="K346" s="96">
        <f>SUM(K345)</f>
        <v>0</v>
      </c>
      <c r="L346" s="96"/>
    </row>
    <row r="347" spans="1:12" s="37" customFormat="1" ht="12" customHeight="1" x14ac:dyDescent="0.2">
      <c r="A347" s="205" t="s">
        <v>159</v>
      </c>
      <c r="B347" s="206"/>
      <c r="C347" s="206"/>
      <c r="D347" s="206"/>
      <c r="E347" s="206"/>
      <c r="F347" s="206"/>
      <c r="G347" s="206"/>
      <c r="H347" s="206"/>
      <c r="I347" s="206"/>
      <c r="J347" s="206"/>
      <c r="K347" s="206"/>
      <c r="L347" s="206"/>
    </row>
    <row r="348" spans="1:12" s="37" customFormat="1" ht="12" customHeight="1" x14ac:dyDescent="0.2">
      <c r="A348" s="52">
        <v>256</v>
      </c>
      <c r="B348" s="69" t="s">
        <v>100</v>
      </c>
      <c r="C348" s="51">
        <v>1289.5999999999999</v>
      </c>
      <c r="D348" s="60"/>
      <c r="E348" s="51"/>
      <c r="F348" s="51"/>
      <c r="G348" s="51">
        <v>5179896.5599999996</v>
      </c>
      <c r="H348" s="51">
        <v>5179896.5599999996</v>
      </c>
      <c r="I348" s="51">
        <f t="shared" ref="I348:I355" si="11">H348</f>
        <v>5179896.5599999996</v>
      </c>
      <c r="J348" s="51">
        <v>4593542.51</v>
      </c>
      <c r="K348" s="56">
        <f t="shared" ref="K348:K355" si="12">J348-I348</f>
        <v>-586354.04999999981</v>
      </c>
      <c r="L348" s="56" t="s">
        <v>727</v>
      </c>
    </row>
    <row r="349" spans="1:12" s="37" customFormat="1" ht="34.5" customHeight="1" x14ac:dyDescent="0.2">
      <c r="A349" s="52">
        <v>257</v>
      </c>
      <c r="B349" s="69" t="s">
        <v>101</v>
      </c>
      <c r="C349" s="51"/>
      <c r="D349" s="60"/>
      <c r="E349" s="51"/>
      <c r="F349" s="51"/>
      <c r="G349" s="51">
        <v>4020006.85</v>
      </c>
      <c r="H349" s="51">
        <v>4020006.85</v>
      </c>
      <c r="I349" s="51">
        <f t="shared" si="11"/>
        <v>4020006.85</v>
      </c>
      <c r="J349" s="51">
        <v>0</v>
      </c>
      <c r="K349" s="56">
        <f t="shared" si="12"/>
        <v>-4020006.85</v>
      </c>
      <c r="L349" s="56" t="s">
        <v>744</v>
      </c>
    </row>
    <row r="350" spans="1:12" s="37" customFormat="1" ht="12" customHeight="1" x14ac:dyDescent="0.2">
      <c r="A350" s="52">
        <v>258</v>
      </c>
      <c r="B350" s="69" t="s">
        <v>102</v>
      </c>
      <c r="C350" s="51"/>
      <c r="D350" s="60"/>
      <c r="E350" s="51"/>
      <c r="F350" s="51"/>
      <c r="G350" s="51">
        <v>5667220</v>
      </c>
      <c r="H350" s="51">
        <v>5667220</v>
      </c>
      <c r="I350" s="51">
        <f t="shared" si="11"/>
        <v>5667220</v>
      </c>
      <c r="J350" s="51">
        <v>5667220</v>
      </c>
      <c r="K350" s="56">
        <f t="shared" si="12"/>
        <v>0</v>
      </c>
      <c r="L350" s="56"/>
    </row>
    <row r="351" spans="1:12" s="37" customFormat="1" ht="12" customHeight="1" x14ac:dyDescent="0.2">
      <c r="A351" s="52">
        <v>259</v>
      </c>
      <c r="B351" s="69" t="s">
        <v>103</v>
      </c>
      <c r="C351" s="51"/>
      <c r="D351" s="60"/>
      <c r="E351" s="51"/>
      <c r="F351" s="51"/>
      <c r="G351" s="51">
        <v>2838437.43</v>
      </c>
      <c r="H351" s="51">
        <v>2838437.43</v>
      </c>
      <c r="I351" s="51">
        <f t="shared" si="11"/>
        <v>2838437.43</v>
      </c>
      <c r="J351" s="51">
        <v>2838437.43</v>
      </c>
      <c r="K351" s="56">
        <f t="shared" si="12"/>
        <v>0</v>
      </c>
      <c r="L351" s="56"/>
    </row>
    <row r="352" spans="1:12" s="37" customFormat="1" ht="12" customHeight="1" x14ac:dyDescent="0.2">
      <c r="A352" s="52">
        <v>260</v>
      </c>
      <c r="B352" s="69" t="s">
        <v>104</v>
      </c>
      <c r="C352" s="51"/>
      <c r="D352" s="60"/>
      <c r="E352" s="51"/>
      <c r="F352" s="51"/>
      <c r="G352" s="51">
        <v>3864784.94</v>
      </c>
      <c r="H352" s="51">
        <v>3864784.94</v>
      </c>
      <c r="I352" s="51">
        <f t="shared" si="11"/>
        <v>3864784.94</v>
      </c>
      <c r="J352" s="51">
        <v>3864784.94</v>
      </c>
      <c r="K352" s="56">
        <f t="shared" si="12"/>
        <v>0</v>
      </c>
      <c r="L352" s="56"/>
    </row>
    <row r="353" spans="1:12" s="37" customFormat="1" ht="12" customHeight="1" x14ac:dyDescent="0.2">
      <c r="A353" s="52">
        <v>261</v>
      </c>
      <c r="B353" s="69" t="s">
        <v>107</v>
      </c>
      <c r="C353" s="51"/>
      <c r="D353" s="60"/>
      <c r="E353" s="51"/>
      <c r="F353" s="51"/>
      <c r="G353" s="51">
        <v>3050030.25</v>
      </c>
      <c r="H353" s="51">
        <v>3050030.25</v>
      </c>
      <c r="I353" s="51">
        <f t="shared" si="11"/>
        <v>3050030.25</v>
      </c>
      <c r="J353" s="51">
        <v>3050030.25</v>
      </c>
      <c r="K353" s="56">
        <f t="shared" si="12"/>
        <v>0</v>
      </c>
      <c r="L353" s="56"/>
    </row>
    <row r="354" spans="1:12" s="37" customFormat="1" ht="12" customHeight="1" x14ac:dyDescent="0.2">
      <c r="A354" s="52">
        <v>262</v>
      </c>
      <c r="B354" s="69" t="s">
        <v>110</v>
      </c>
      <c r="C354" s="51"/>
      <c r="D354" s="60"/>
      <c r="E354" s="51"/>
      <c r="F354" s="51"/>
      <c r="G354" s="51">
        <v>2104737.92</v>
      </c>
      <c r="H354" s="51">
        <v>2104737.92</v>
      </c>
      <c r="I354" s="51">
        <f t="shared" si="11"/>
        <v>2104737.92</v>
      </c>
      <c r="J354" s="51">
        <v>2104737.92</v>
      </c>
      <c r="K354" s="56">
        <f t="shared" si="12"/>
        <v>0</v>
      </c>
      <c r="L354" s="56"/>
    </row>
    <row r="355" spans="1:12" s="37" customFormat="1" ht="12" customHeight="1" x14ac:dyDescent="0.2">
      <c r="A355" s="52">
        <v>263</v>
      </c>
      <c r="B355" s="69" t="s">
        <v>692</v>
      </c>
      <c r="C355" s="51"/>
      <c r="D355" s="60"/>
      <c r="E355" s="51"/>
      <c r="F355" s="51"/>
      <c r="G355" s="51">
        <v>5066796.5</v>
      </c>
      <c r="H355" s="51">
        <v>5066796.5</v>
      </c>
      <c r="I355" s="51">
        <f t="shared" si="11"/>
        <v>5066796.5</v>
      </c>
      <c r="J355" s="51">
        <v>4982469.59</v>
      </c>
      <c r="K355" s="56">
        <f t="shared" si="12"/>
        <v>-84326.910000000149</v>
      </c>
      <c r="L355" s="56" t="s">
        <v>727</v>
      </c>
    </row>
    <row r="356" spans="1:12" s="37" customFormat="1" ht="43.5" customHeight="1" x14ac:dyDescent="0.2">
      <c r="A356" s="228" t="s">
        <v>158</v>
      </c>
      <c r="B356" s="228"/>
      <c r="C356" s="51">
        <v>1289.5999999999999</v>
      </c>
      <c r="D356" s="78"/>
      <c r="E356" s="59"/>
      <c r="F356" s="59"/>
      <c r="G356" s="51">
        <f>SUM(G348:G355)</f>
        <v>31791910.450000003</v>
      </c>
      <c r="H356" s="51">
        <f>SUM(H348:H355)</f>
        <v>31791910.450000003</v>
      </c>
      <c r="I356" s="51">
        <f>SUM(I348:I355)</f>
        <v>31791910.450000003</v>
      </c>
      <c r="J356" s="51">
        <f>SUM(J348:J355)</f>
        <v>27101222.639999997</v>
      </c>
      <c r="K356" s="51">
        <f>SUM(K348:K355)</f>
        <v>-4690687.8100000005</v>
      </c>
      <c r="L356" s="51"/>
    </row>
    <row r="357" spans="1:12" s="37" customFormat="1" ht="12" customHeight="1" x14ac:dyDescent="0.2">
      <c r="A357" s="276" t="s">
        <v>246</v>
      </c>
      <c r="B357" s="276"/>
      <c r="C357" s="276"/>
      <c r="D357" s="276"/>
      <c r="E357" s="276"/>
      <c r="F357" s="276"/>
      <c r="G357" s="276"/>
      <c r="H357" s="276"/>
      <c r="I357" s="276"/>
      <c r="J357" s="276"/>
      <c r="K357" s="276"/>
      <c r="L357" s="276"/>
    </row>
    <row r="358" spans="1:12" s="37" customFormat="1" ht="12" customHeight="1" x14ac:dyDescent="0.2">
      <c r="A358" s="52">
        <v>264</v>
      </c>
      <c r="B358" s="123" t="s">
        <v>111</v>
      </c>
      <c r="C358" s="96"/>
      <c r="D358" s="97"/>
      <c r="E358" s="96"/>
      <c r="F358" s="96"/>
      <c r="G358" s="51">
        <v>3075567.28</v>
      </c>
      <c r="H358" s="51">
        <v>2847140.13</v>
      </c>
      <c r="I358" s="51">
        <f>H358</f>
        <v>2847140.13</v>
      </c>
      <c r="J358" s="51">
        <v>2847140.13</v>
      </c>
      <c r="K358" s="56">
        <f>J358-I358</f>
        <v>0</v>
      </c>
      <c r="L358" s="56"/>
    </row>
    <row r="359" spans="1:12" s="37" customFormat="1" ht="26.25" customHeight="1" x14ac:dyDescent="0.2">
      <c r="A359" s="275" t="s">
        <v>247</v>
      </c>
      <c r="B359" s="275"/>
      <c r="C359" s="96"/>
      <c r="D359" s="97"/>
      <c r="E359" s="96"/>
      <c r="F359" s="96"/>
      <c r="G359" s="96">
        <f>SUM(G358)</f>
        <v>3075567.28</v>
      </c>
      <c r="H359" s="96">
        <f>SUM(H358)</f>
        <v>2847140.13</v>
      </c>
      <c r="I359" s="96">
        <f>SUM(I358)</f>
        <v>2847140.13</v>
      </c>
      <c r="J359" s="96">
        <f>SUM(J358)</f>
        <v>2847140.13</v>
      </c>
      <c r="K359" s="96">
        <f>SUM(K358)</f>
        <v>0</v>
      </c>
      <c r="L359" s="96"/>
    </row>
    <row r="360" spans="1:12" ht="12.75" customHeight="1" x14ac:dyDescent="0.2"/>
    <row r="361" spans="1:12" ht="12.75" customHeight="1" x14ac:dyDescent="0.2">
      <c r="B361" s="38" t="s">
        <v>725</v>
      </c>
    </row>
    <row r="362" spans="1:12" ht="12.75" customHeight="1" x14ac:dyDescent="0.2">
      <c r="B362" s="38" t="s">
        <v>726</v>
      </c>
    </row>
    <row r="363" spans="1:12" ht="12.75" customHeight="1" x14ac:dyDescent="0.2"/>
    <row r="364" spans="1:12" ht="12.75" customHeight="1" x14ac:dyDescent="0.2"/>
    <row r="365" spans="1:12" ht="12.75" customHeight="1" x14ac:dyDescent="0.2"/>
    <row r="366" spans="1:12" ht="12.75" customHeight="1" x14ac:dyDescent="0.2"/>
    <row r="367" spans="1:12" ht="12.75" customHeight="1" x14ac:dyDescent="0.2"/>
    <row r="368" spans="1:12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</sheetData>
  <autoFilter ref="A8:L373" xr:uid="{00000000-0009-0000-0000-000003000000}"/>
  <mergeCells count="89"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 x14ac:dyDescent="0.2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3" customWidth="1"/>
    <col min="12" max="16" width="9.33203125" style="2"/>
    <col min="17" max="17" width="25" style="2" customWidth="1"/>
    <col min="18" max="16384" width="9.33203125" style="2"/>
  </cols>
  <sheetData>
    <row r="1" spans="1:17" s="4" customFormat="1" ht="45" customHeight="1" x14ac:dyDescent="0.2">
      <c r="A1" s="282" t="s">
        <v>724</v>
      </c>
      <c r="B1" s="283"/>
      <c r="C1" s="283"/>
      <c r="D1" s="283"/>
      <c r="E1" s="283"/>
      <c r="F1" s="283"/>
      <c r="G1" s="283"/>
      <c r="H1" s="283"/>
      <c r="I1" s="283"/>
      <c r="J1" s="283"/>
      <c r="K1" s="284"/>
    </row>
    <row r="2" spans="1:17" s="38" customFormat="1" ht="11.25" x14ac:dyDescent="0.2">
      <c r="A2" s="221" t="s">
        <v>241</v>
      </c>
      <c r="B2" s="221" t="s">
        <v>162</v>
      </c>
      <c r="C2" s="272" t="s">
        <v>253</v>
      </c>
      <c r="D2" s="272" t="s">
        <v>266</v>
      </c>
      <c r="E2" s="111"/>
      <c r="F2" s="111"/>
      <c r="G2" s="285" t="s">
        <v>704</v>
      </c>
      <c r="H2" s="285" t="s">
        <v>704</v>
      </c>
      <c r="I2" s="287" t="s">
        <v>705</v>
      </c>
      <c r="J2" s="274" t="s">
        <v>706</v>
      </c>
      <c r="K2" s="274" t="s">
        <v>707</v>
      </c>
    </row>
    <row r="3" spans="1:17" s="38" customFormat="1" ht="11.25" x14ac:dyDescent="0.2">
      <c r="A3" s="221"/>
      <c r="B3" s="221"/>
      <c r="C3" s="272"/>
      <c r="D3" s="272"/>
      <c r="E3" s="111"/>
      <c r="F3" s="111"/>
      <c r="G3" s="285"/>
      <c r="H3" s="285"/>
      <c r="I3" s="288"/>
      <c r="J3" s="274"/>
      <c r="K3" s="274"/>
    </row>
    <row r="4" spans="1:17" s="38" customFormat="1" ht="11.25" x14ac:dyDescent="0.2">
      <c r="A4" s="221"/>
      <c r="B4" s="221"/>
      <c r="C4" s="272"/>
      <c r="D4" s="272"/>
      <c r="E4" s="111"/>
      <c r="F4" s="111"/>
      <c r="G4" s="285"/>
      <c r="H4" s="285"/>
      <c r="I4" s="288"/>
      <c r="J4" s="274"/>
      <c r="K4" s="274"/>
    </row>
    <row r="5" spans="1:17" s="38" customFormat="1" ht="11.25" x14ac:dyDescent="0.2">
      <c r="A5" s="221"/>
      <c r="B5" s="221"/>
      <c r="C5" s="273" t="s">
        <v>228</v>
      </c>
      <c r="D5" s="273" t="s">
        <v>228</v>
      </c>
      <c r="E5" s="111"/>
      <c r="F5" s="111"/>
      <c r="G5" s="285"/>
      <c r="H5" s="285"/>
      <c r="I5" s="288"/>
      <c r="J5" s="274"/>
      <c r="K5" s="274"/>
    </row>
    <row r="6" spans="1:17" s="38" customFormat="1" ht="11.25" x14ac:dyDescent="0.2">
      <c r="A6" s="221"/>
      <c r="B6" s="221"/>
      <c r="C6" s="273"/>
      <c r="D6" s="273"/>
      <c r="E6" s="111"/>
      <c r="F6" s="111"/>
      <c r="G6" s="285"/>
      <c r="H6" s="285"/>
      <c r="I6" s="289"/>
      <c r="J6" s="274"/>
      <c r="K6" s="274"/>
    </row>
    <row r="7" spans="1:17" s="38" customFormat="1" x14ac:dyDescent="0.2">
      <c r="A7" s="221"/>
      <c r="B7" s="221"/>
      <c r="C7" s="273"/>
      <c r="D7" s="273"/>
      <c r="E7" s="111"/>
      <c r="F7" s="111"/>
      <c r="G7" s="274" t="s">
        <v>167</v>
      </c>
      <c r="H7" s="274"/>
      <c r="I7" s="274"/>
      <c r="J7" s="274"/>
      <c r="K7" s="274"/>
    </row>
    <row r="8" spans="1:17" s="38" customFormat="1" x14ac:dyDescent="0.2">
      <c r="A8" s="108" t="s">
        <v>168</v>
      </c>
      <c r="B8" s="108" t="s">
        <v>169</v>
      </c>
      <c r="C8" s="108"/>
      <c r="D8" s="108"/>
      <c r="E8" s="108"/>
      <c r="F8" s="108"/>
      <c r="G8" s="108">
        <v>3</v>
      </c>
      <c r="H8" s="94">
        <v>3</v>
      </c>
      <c r="I8" s="94">
        <v>4</v>
      </c>
      <c r="J8" s="94">
        <v>5</v>
      </c>
      <c r="K8" s="134">
        <v>6</v>
      </c>
      <c r="Q8" s="148"/>
    </row>
    <row r="9" spans="1:17" s="37" customFormat="1" x14ac:dyDescent="0.2">
      <c r="A9" s="205" t="s">
        <v>347</v>
      </c>
      <c r="B9" s="206"/>
      <c r="C9" s="206"/>
      <c r="D9" s="206"/>
      <c r="E9" s="206"/>
      <c r="F9" s="206"/>
      <c r="G9" s="206"/>
      <c r="H9" s="206"/>
      <c r="I9" s="206"/>
      <c r="J9" s="206"/>
      <c r="K9" s="233"/>
    </row>
    <row r="10" spans="1:17" s="37" customFormat="1" x14ac:dyDescent="0.2">
      <c r="A10" s="207" t="s">
        <v>348</v>
      </c>
      <c r="B10" s="207"/>
      <c r="C10" s="51" t="e">
        <v>#REF!</v>
      </c>
      <c r="D10" s="51"/>
      <c r="E10" s="51"/>
      <c r="F10" s="51"/>
      <c r="G10" s="51">
        <f>G171+G194+G206+G210+G215+G226+G232+G249+G254+G264+G267+G270+G274+G279+G282+G286+G289+G299+G311+G303+G316+G319+G323+G329+G333+G336+G340+G344+G351+G355+G347+G359+G369+G373+G389+G363+G235</f>
        <v>830344969.13</v>
      </c>
      <c r="H10" s="51">
        <f>H171+H194+H206+H210+H215+H226+H232+H249+H254+H264+H267+H270+H274+H279+H282+H286+H289+H299+H311+H303+H316+H319+H323+H329+H333+H336+H340+H344+H351+H355+H347+H359+H369+H373+H389+H363+H235</f>
        <v>1154609527.9400003</v>
      </c>
      <c r="I10" s="51">
        <f>I171+I194+I206+I210+I215+I226+I232+I249+I254+I264+I267+I270+I274+I279+I282+I286+I289+I299+I311+I303+I316+I319+I323+I329+I333+I336+I340+I344+I351+I355+I347+I359+I369+I373+I389+I363+I235</f>
        <v>1308948790.2900002</v>
      </c>
      <c r="J10" s="51">
        <f>J171+J194+J206+J210+J215+J226+J232+J249+J254+J264+J267+J270+J274+J279+J282+J286+J289+J299+J311+J303+J316+J319+J323+J329+J333+J336+J340+J344+J351+J355+J347+J359+J369+J373+J389+J363+J235</f>
        <v>154339262.34999996</v>
      </c>
      <c r="K10" s="132"/>
    </row>
    <row r="11" spans="1:17" s="37" customFormat="1" x14ac:dyDescent="0.2">
      <c r="A11" s="205" t="s">
        <v>181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33"/>
    </row>
    <row r="12" spans="1:17" s="37" customFormat="1" ht="25.5" x14ac:dyDescent="0.2">
      <c r="A12" s="52">
        <v>1</v>
      </c>
      <c r="B12" s="58" t="s">
        <v>582</v>
      </c>
      <c r="C12" s="60">
        <v>2697.2</v>
      </c>
      <c r="D12" s="60"/>
      <c r="E12" s="61"/>
      <c r="F12" s="61"/>
      <c r="G12" s="114">
        <v>3473085.24</v>
      </c>
      <c r="H12" s="107">
        <v>4762688.5999999996</v>
      </c>
      <c r="I12" s="130">
        <v>4762688.5999999996</v>
      </c>
      <c r="J12" s="107">
        <f>I12-H12</f>
        <v>0</v>
      </c>
      <c r="K12" s="134"/>
    </row>
    <row r="13" spans="1:17" s="37" customFormat="1" x14ac:dyDescent="0.2">
      <c r="A13" s="52">
        <v>2</v>
      </c>
      <c r="B13" s="58" t="s">
        <v>583</v>
      </c>
      <c r="C13" s="60">
        <v>2154.1</v>
      </c>
      <c r="D13" s="60"/>
      <c r="E13" s="61"/>
      <c r="F13" s="61"/>
      <c r="G13" s="114">
        <v>3311546.39</v>
      </c>
      <c r="H13" s="107">
        <v>4541168.2</v>
      </c>
      <c r="I13" s="130">
        <v>4541168.2</v>
      </c>
      <c r="J13" s="130">
        <f t="shared" ref="J13:J76" si="0">I13-H13</f>
        <v>0</v>
      </c>
      <c r="K13" s="134"/>
    </row>
    <row r="14" spans="1:17" s="37" customFormat="1" x14ac:dyDescent="0.2">
      <c r="A14" s="52">
        <v>3</v>
      </c>
      <c r="B14" s="58" t="s">
        <v>586</v>
      </c>
      <c r="C14" s="60">
        <v>4019.9</v>
      </c>
      <c r="D14" s="60"/>
      <c r="E14" s="61"/>
      <c r="F14" s="61"/>
      <c r="G14" s="114">
        <v>1373080.21</v>
      </c>
      <c r="H14" s="107">
        <v>1882923.4</v>
      </c>
      <c r="I14" s="130">
        <v>1882923.4</v>
      </c>
      <c r="J14" s="130">
        <f t="shared" si="0"/>
        <v>0</v>
      </c>
      <c r="K14" s="134"/>
    </row>
    <row r="15" spans="1:17" s="37" customFormat="1" x14ac:dyDescent="0.2">
      <c r="A15" s="52">
        <v>4</v>
      </c>
      <c r="B15" s="58" t="s">
        <v>587</v>
      </c>
      <c r="C15" s="60">
        <v>9829.9</v>
      </c>
      <c r="D15" s="60"/>
      <c r="E15" s="61"/>
      <c r="F15" s="61"/>
      <c r="G15" s="114">
        <v>3311546.39</v>
      </c>
      <c r="H15" s="107">
        <v>4541168.2</v>
      </c>
      <c r="I15" s="130">
        <v>4541168.2</v>
      </c>
      <c r="J15" s="130">
        <f t="shared" si="0"/>
        <v>0</v>
      </c>
      <c r="K15" s="134"/>
    </row>
    <row r="16" spans="1:17" s="37" customFormat="1" x14ac:dyDescent="0.2">
      <c r="A16" s="52">
        <v>5</v>
      </c>
      <c r="B16" s="58" t="s">
        <v>584</v>
      </c>
      <c r="C16" s="60">
        <v>11948.5</v>
      </c>
      <c r="D16" s="60"/>
      <c r="E16" s="61"/>
      <c r="F16" s="61"/>
      <c r="G16" s="114">
        <v>1534619.06</v>
      </c>
      <c r="H16" s="107">
        <v>2104443.7999999998</v>
      </c>
      <c r="I16" s="130">
        <v>2104443.7999999998</v>
      </c>
      <c r="J16" s="130">
        <f t="shared" si="0"/>
        <v>0</v>
      </c>
      <c r="K16" s="134"/>
    </row>
    <row r="17" spans="1:11" s="37" customFormat="1" x14ac:dyDescent="0.2">
      <c r="A17" s="52">
        <v>6</v>
      </c>
      <c r="B17" s="58" t="s">
        <v>585</v>
      </c>
      <c r="C17" s="60">
        <v>3415</v>
      </c>
      <c r="D17" s="60"/>
      <c r="E17" s="61"/>
      <c r="F17" s="61"/>
      <c r="G17" s="114">
        <v>3412508.17</v>
      </c>
      <c r="H17" s="107">
        <v>4679618.45</v>
      </c>
      <c r="I17" s="130">
        <v>4679618.45</v>
      </c>
      <c r="J17" s="130">
        <f t="shared" si="0"/>
        <v>0</v>
      </c>
      <c r="K17" s="134"/>
    </row>
    <row r="18" spans="1:11" s="37" customFormat="1" x14ac:dyDescent="0.2">
      <c r="A18" s="52">
        <v>7</v>
      </c>
      <c r="B18" s="53" t="s">
        <v>121</v>
      </c>
      <c r="C18" s="60">
        <v>2028</v>
      </c>
      <c r="D18" s="60"/>
      <c r="E18" s="61"/>
      <c r="F18" s="61"/>
      <c r="G18" s="114">
        <v>1416363.64</v>
      </c>
      <c r="H18" s="107">
        <v>2007730.32</v>
      </c>
      <c r="I18" s="130">
        <v>2007730.32</v>
      </c>
      <c r="J18" s="130">
        <f t="shared" si="0"/>
        <v>0</v>
      </c>
      <c r="K18" s="134"/>
    </row>
    <row r="19" spans="1:11" s="37" customFormat="1" x14ac:dyDescent="0.2">
      <c r="A19" s="52">
        <v>8</v>
      </c>
      <c r="B19" s="53" t="s">
        <v>122</v>
      </c>
      <c r="C19" s="60">
        <v>3393</v>
      </c>
      <c r="D19" s="60"/>
      <c r="E19" s="61"/>
      <c r="F19" s="61"/>
      <c r="G19" s="114">
        <v>1575094.05</v>
      </c>
      <c r="H19" s="107">
        <v>2232734.58</v>
      </c>
      <c r="I19" s="130">
        <v>2232734.58</v>
      </c>
      <c r="J19" s="130">
        <f t="shared" si="0"/>
        <v>0</v>
      </c>
      <c r="K19" s="134"/>
    </row>
    <row r="20" spans="1:11" s="37" customFormat="1" x14ac:dyDescent="0.2">
      <c r="A20" s="52">
        <v>9</v>
      </c>
      <c r="B20" s="58" t="s">
        <v>301</v>
      </c>
      <c r="C20" s="60">
        <v>3576.9</v>
      </c>
      <c r="D20" s="60"/>
      <c r="E20" s="61"/>
      <c r="F20" s="61"/>
      <c r="G20" s="114">
        <v>3882789.99</v>
      </c>
      <c r="H20" s="107">
        <v>5503950.3600000003</v>
      </c>
      <c r="I20" s="130">
        <v>5503950.3600000003</v>
      </c>
      <c r="J20" s="130">
        <f t="shared" si="0"/>
        <v>0</v>
      </c>
      <c r="K20" s="134"/>
    </row>
    <row r="21" spans="1:11" s="37" customFormat="1" x14ac:dyDescent="0.2">
      <c r="A21" s="52">
        <v>10</v>
      </c>
      <c r="B21" s="58" t="s">
        <v>302</v>
      </c>
      <c r="C21" s="60">
        <v>3222.6</v>
      </c>
      <c r="D21" s="60"/>
      <c r="E21" s="61"/>
      <c r="F21" s="61"/>
      <c r="G21" s="114">
        <v>4070010.47</v>
      </c>
      <c r="H21" s="107">
        <v>5769340</v>
      </c>
      <c r="I21" s="130">
        <v>5769340</v>
      </c>
      <c r="J21" s="130">
        <f t="shared" si="0"/>
        <v>0</v>
      </c>
      <c r="K21" s="134"/>
    </row>
    <row r="22" spans="1:11" s="37" customFormat="1" ht="51" x14ac:dyDescent="0.2">
      <c r="A22" s="52">
        <v>11</v>
      </c>
      <c r="B22" s="58" t="s">
        <v>349</v>
      </c>
      <c r="C22" s="60">
        <v>2850.4</v>
      </c>
      <c r="D22" s="60"/>
      <c r="E22" s="61"/>
      <c r="F22" s="61"/>
      <c r="G22" s="114">
        <v>4565859.29</v>
      </c>
      <c r="H22" s="107">
        <v>5564359.7999999998</v>
      </c>
      <c r="I22" s="130">
        <v>11261751.68</v>
      </c>
      <c r="J22" s="130">
        <f t="shared" si="0"/>
        <v>5697391.8799999999</v>
      </c>
      <c r="K22" s="134" t="s">
        <v>750</v>
      </c>
    </row>
    <row r="23" spans="1:11" s="37" customFormat="1" ht="51" x14ac:dyDescent="0.2">
      <c r="A23" s="52">
        <v>12</v>
      </c>
      <c r="B23" s="58" t="s">
        <v>736</v>
      </c>
      <c r="C23" s="60">
        <v>2455.5</v>
      </c>
      <c r="D23" s="60"/>
      <c r="E23" s="61"/>
      <c r="F23" s="61"/>
      <c r="G23" s="114">
        <v>6848788.9299999997</v>
      </c>
      <c r="H23" s="107">
        <v>8346539.7000000002</v>
      </c>
      <c r="I23" s="130">
        <v>15836838.300000001</v>
      </c>
      <c r="J23" s="130">
        <f t="shared" si="0"/>
        <v>7490298.6000000006</v>
      </c>
      <c r="K23" s="134" t="s">
        <v>750</v>
      </c>
    </row>
    <row r="24" spans="1:11" s="37" customFormat="1" x14ac:dyDescent="0.2">
      <c r="A24" s="52">
        <v>13</v>
      </c>
      <c r="B24" s="58" t="s">
        <v>303</v>
      </c>
      <c r="C24" s="60">
        <v>2443.9</v>
      </c>
      <c r="D24" s="60"/>
      <c r="E24" s="61"/>
      <c r="F24" s="61"/>
      <c r="G24" s="114">
        <v>1587304.08</v>
      </c>
      <c r="H24" s="107">
        <v>2250042.6</v>
      </c>
      <c r="I24" s="130">
        <v>2250042.6</v>
      </c>
      <c r="J24" s="130">
        <f t="shared" si="0"/>
        <v>0</v>
      </c>
      <c r="K24" s="134"/>
    </row>
    <row r="25" spans="1:11" s="37" customFormat="1" x14ac:dyDescent="0.2">
      <c r="A25" s="52">
        <v>14</v>
      </c>
      <c r="B25" s="58" t="s">
        <v>304</v>
      </c>
      <c r="C25" s="60">
        <v>3555.3</v>
      </c>
      <c r="D25" s="60"/>
      <c r="E25" s="61"/>
      <c r="F25" s="61"/>
      <c r="G25" s="114">
        <v>1465203.77</v>
      </c>
      <c r="H25" s="107">
        <v>2076962.4</v>
      </c>
      <c r="I25" s="130">
        <v>2076962.4</v>
      </c>
      <c r="J25" s="130">
        <f t="shared" si="0"/>
        <v>0</v>
      </c>
      <c r="K25" s="134"/>
    </row>
    <row r="26" spans="1:11" s="37" customFormat="1" x14ac:dyDescent="0.2">
      <c r="A26" s="52">
        <v>15</v>
      </c>
      <c r="B26" s="58" t="s">
        <v>350</v>
      </c>
      <c r="C26" s="60">
        <v>3588</v>
      </c>
      <c r="D26" s="60"/>
      <c r="E26" s="61"/>
      <c r="F26" s="61"/>
      <c r="G26" s="114">
        <v>1953605.03</v>
      </c>
      <c r="H26" s="107">
        <v>2769283.21</v>
      </c>
      <c r="I26" s="130">
        <v>2769283.21</v>
      </c>
      <c r="J26" s="130">
        <f t="shared" si="0"/>
        <v>0</v>
      </c>
      <c r="K26" s="134"/>
    </row>
    <row r="27" spans="1:11" s="37" customFormat="1" x14ac:dyDescent="0.2">
      <c r="A27" s="52">
        <v>16</v>
      </c>
      <c r="B27" s="58" t="s">
        <v>305</v>
      </c>
      <c r="C27" s="60">
        <v>3569.7</v>
      </c>
      <c r="D27" s="60"/>
      <c r="E27" s="61"/>
      <c r="F27" s="61"/>
      <c r="G27" s="114">
        <v>3919420.08</v>
      </c>
      <c r="H27" s="107">
        <v>5555874.4199999999</v>
      </c>
      <c r="I27" s="130">
        <v>5555874.4199999999</v>
      </c>
      <c r="J27" s="130">
        <f t="shared" si="0"/>
        <v>0</v>
      </c>
      <c r="K27" s="134"/>
    </row>
    <row r="28" spans="1:11" s="37" customFormat="1" x14ac:dyDescent="0.2">
      <c r="A28" s="52">
        <v>17</v>
      </c>
      <c r="B28" s="53" t="s">
        <v>277</v>
      </c>
      <c r="C28" s="60">
        <v>3545.6</v>
      </c>
      <c r="D28" s="60"/>
      <c r="E28" s="61"/>
      <c r="F28" s="61"/>
      <c r="G28" s="114">
        <v>3067622.72</v>
      </c>
      <c r="H28" s="107">
        <v>4206672.4000000004</v>
      </c>
      <c r="I28" s="130">
        <v>4206672.4000000004</v>
      </c>
      <c r="J28" s="130">
        <f t="shared" si="0"/>
        <v>0</v>
      </c>
      <c r="K28" s="134"/>
    </row>
    <row r="29" spans="1:11" s="37" customFormat="1" x14ac:dyDescent="0.2">
      <c r="A29" s="52">
        <v>18</v>
      </c>
      <c r="B29" s="53" t="s">
        <v>279</v>
      </c>
      <c r="C29" s="60">
        <v>5711</v>
      </c>
      <c r="D29" s="60"/>
      <c r="E29" s="61"/>
      <c r="F29" s="61"/>
      <c r="G29" s="114">
        <v>7140017.0899999999</v>
      </c>
      <c r="H29" s="107">
        <v>9791201.6799999997</v>
      </c>
      <c r="I29" s="130">
        <v>9791201.6799999997</v>
      </c>
      <c r="J29" s="130">
        <f t="shared" si="0"/>
        <v>0</v>
      </c>
      <c r="K29" s="134"/>
    </row>
    <row r="30" spans="1:11" s="37" customFormat="1" x14ac:dyDescent="0.2">
      <c r="A30" s="52">
        <v>19</v>
      </c>
      <c r="B30" s="58" t="s">
        <v>351</v>
      </c>
      <c r="C30" s="60">
        <v>1992.5</v>
      </c>
      <c r="D30" s="60"/>
      <c r="E30" s="61"/>
      <c r="F30" s="61"/>
      <c r="G30" s="114">
        <v>1992985.54</v>
      </c>
      <c r="H30" s="107">
        <v>2733007.94</v>
      </c>
      <c r="I30" s="130">
        <v>2733007.94</v>
      </c>
      <c r="J30" s="130">
        <f t="shared" si="0"/>
        <v>0</v>
      </c>
      <c r="K30" s="134"/>
    </row>
    <row r="31" spans="1:11" s="37" customFormat="1" ht="25.5" x14ac:dyDescent="0.2">
      <c r="A31" s="52">
        <v>20</v>
      </c>
      <c r="B31" s="58" t="s">
        <v>352</v>
      </c>
      <c r="C31" s="60">
        <v>3489</v>
      </c>
      <c r="D31" s="60"/>
      <c r="E31" s="61"/>
      <c r="F31" s="61"/>
      <c r="G31" s="114">
        <v>989425.44</v>
      </c>
      <c r="H31" s="107">
        <v>1356812.45</v>
      </c>
      <c r="I31" s="130">
        <v>1498086.56</v>
      </c>
      <c r="J31" s="130">
        <f t="shared" si="0"/>
        <v>141274.1100000001</v>
      </c>
      <c r="K31" s="134" t="s">
        <v>746</v>
      </c>
    </row>
    <row r="32" spans="1:11" s="37" customFormat="1" x14ac:dyDescent="0.2">
      <c r="A32" s="52">
        <v>21</v>
      </c>
      <c r="B32" s="58" t="s">
        <v>354</v>
      </c>
      <c r="C32" s="60">
        <v>6688</v>
      </c>
      <c r="D32" s="60"/>
      <c r="E32" s="61"/>
      <c r="F32" s="61"/>
      <c r="G32" s="114">
        <v>1130771.94</v>
      </c>
      <c r="H32" s="107">
        <v>1550642.79</v>
      </c>
      <c r="I32" s="130">
        <v>1550642.79</v>
      </c>
      <c r="J32" s="130">
        <f t="shared" si="0"/>
        <v>0</v>
      </c>
      <c r="K32" s="134"/>
    </row>
    <row r="33" spans="1:11" s="37" customFormat="1" x14ac:dyDescent="0.2">
      <c r="A33" s="52">
        <v>22</v>
      </c>
      <c r="B33" s="58" t="s">
        <v>355</v>
      </c>
      <c r="C33" s="60">
        <v>2691.4</v>
      </c>
      <c r="D33" s="60"/>
      <c r="E33" s="61"/>
      <c r="F33" s="61"/>
      <c r="G33" s="114">
        <v>3988607.26</v>
      </c>
      <c r="H33" s="107">
        <v>9218444.4199999999</v>
      </c>
      <c r="I33" s="130">
        <v>9218444.4199999999</v>
      </c>
      <c r="J33" s="130">
        <f t="shared" si="0"/>
        <v>0</v>
      </c>
      <c r="K33" s="134"/>
    </row>
    <row r="34" spans="1:11" s="37" customFormat="1" x14ac:dyDescent="0.2">
      <c r="A34" s="52">
        <v>23</v>
      </c>
      <c r="B34" s="58" t="s">
        <v>356</v>
      </c>
      <c r="C34" s="60">
        <v>2434.4</v>
      </c>
      <c r="D34" s="60"/>
      <c r="E34" s="61"/>
      <c r="F34" s="61"/>
      <c r="G34" s="114">
        <v>3049045.76</v>
      </c>
      <c r="H34" s="107">
        <v>4181197.55</v>
      </c>
      <c r="I34" s="130">
        <v>4181197.55</v>
      </c>
      <c r="J34" s="130">
        <f t="shared" si="0"/>
        <v>0</v>
      </c>
      <c r="K34" s="134"/>
    </row>
    <row r="35" spans="1:11" s="37" customFormat="1" x14ac:dyDescent="0.2">
      <c r="A35" s="52">
        <v>24</v>
      </c>
      <c r="B35" s="58" t="s">
        <v>357</v>
      </c>
      <c r="C35" s="60">
        <v>3524.8</v>
      </c>
      <c r="D35" s="60"/>
      <c r="E35" s="61"/>
      <c r="F35" s="61"/>
      <c r="G35" s="114">
        <v>3715393.51</v>
      </c>
      <c r="H35" s="107">
        <v>5094969.21</v>
      </c>
      <c r="I35" s="130">
        <v>5094969.21</v>
      </c>
      <c r="J35" s="130">
        <f t="shared" si="0"/>
        <v>0</v>
      </c>
      <c r="K35" s="134"/>
    </row>
    <row r="36" spans="1:11" s="37" customFormat="1" x14ac:dyDescent="0.2">
      <c r="A36" s="52">
        <v>25</v>
      </c>
      <c r="B36" s="58" t="s">
        <v>358</v>
      </c>
      <c r="C36" s="60">
        <v>3483</v>
      </c>
      <c r="D36" s="60"/>
      <c r="E36" s="61"/>
      <c r="F36" s="61"/>
      <c r="G36" s="114">
        <v>3234815.43</v>
      </c>
      <c r="H36" s="107">
        <v>4435946.01</v>
      </c>
      <c r="I36" s="130">
        <v>4435946.01</v>
      </c>
      <c r="J36" s="130">
        <f t="shared" si="0"/>
        <v>0</v>
      </c>
      <c r="K36" s="134"/>
    </row>
    <row r="37" spans="1:11" s="37" customFormat="1" x14ac:dyDescent="0.2">
      <c r="A37" s="52">
        <v>26</v>
      </c>
      <c r="B37" s="58" t="s">
        <v>359</v>
      </c>
      <c r="C37" s="60">
        <v>1660.4</v>
      </c>
      <c r="D37" s="60"/>
      <c r="E37" s="61"/>
      <c r="F37" s="61"/>
      <c r="G37" s="114">
        <v>3133853.65</v>
      </c>
      <c r="H37" s="107">
        <v>4297495.76</v>
      </c>
      <c r="I37" s="130">
        <v>4297495.76</v>
      </c>
      <c r="J37" s="130">
        <f t="shared" si="0"/>
        <v>0</v>
      </c>
      <c r="K37" s="134"/>
    </row>
    <row r="38" spans="1:11" s="37" customFormat="1" x14ac:dyDescent="0.2">
      <c r="A38" s="52">
        <v>27</v>
      </c>
      <c r="B38" s="58" t="s">
        <v>360</v>
      </c>
      <c r="C38" s="60">
        <v>3517.9</v>
      </c>
      <c r="D38" s="60"/>
      <c r="E38" s="61"/>
      <c r="F38" s="61"/>
      <c r="G38" s="114">
        <v>3133853.65</v>
      </c>
      <c r="H38" s="107">
        <v>4297495.76</v>
      </c>
      <c r="I38" s="130">
        <v>4297495.76</v>
      </c>
      <c r="J38" s="130">
        <f t="shared" si="0"/>
        <v>0</v>
      </c>
      <c r="K38" s="134"/>
    </row>
    <row r="39" spans="1:11" s="37" customFormat="1" x14ac:dyDescent="0.2">
      <c r="A39" s="52">
        <v>28</v>
      </c>
      <c r="B39" s="58" t="s">
        <v>361</v>
      </c>
      <c r="C39" s="60">
        <v>3543</v>
      </c>
      <c r="D39" s="60"/>
      <c r="E39" s="61"/>
      <c r="F39" s="61"/>
      <c r="G39" s="114">
        <v>1720388.73</v>
      </c>
      <c r="H39" s="107">
        <v>2359192.2599999998</v>
      </c>
      <c r="I39" s="130">
        <v>2359192.2599999998</v>
      </c>
      <c r="J39" s="130">
        <f t="shared" si="0"/>
        <v>0</v>
      </c>
      <c r="K39" s="134"/>
    </row>
    <row r="40" spans="1:11" s="37" customFormat="1" x14ac:dyDescent="0.2">
      <c r="A40" s="52">
        <v>29</v>
      </c>
      <c r="B40" s="58" t="s">
        <v>365</v>
      </c>
      <c r="C40" s="60">
        <v>3546.1</v>
      </c>
      <c r="D40" s="60"/>
      <c r="E40" s="61"/>
      <c r="F40" s="61"/>
      <c r="G40" s="114">
        <v>9312183.9600000009</v>
      </c>
      <c r="H40" s="107">
        <v>13200249.92</v>
      </c>
      <c r="I40" s="130">
        <v>13200249.92</v>
      </c>
      <c r="J40" s="130">
        <f t="shared" si="0"/>
        <v>0</v>
      </c>
      <c r="K40" s="134"/>
    </row>
    <row r="41" spans="1:11" s="37" customFormat="1" x14ac:dyDescent="0.2">
      <c r="A41" s="52">
        <v>30</v>
      </c>
      <c r="B41" s="58" t="s">
        <v>306</v>
      </c>
      <c r="C41" s="60"/>
      <c r="D41" s="60"/>
      <c r="E41" s="61"/>
      <c r="F41" s="61"/>
      <c r="G41" s="114">
        <v>6848788.9299999997</v>
      </c>
      <c r="H41" s="107">
        <v>8346539.7000000002</v>
      </c>
      <c r="I41" s="130">
        <v>8346539.7000000002</v>
      </c>
      <c r="J41" s="130">
        <f t="shared" si="0"/>
        <v>0</v>
      </c>
      <c r="K41" s="134"/>
    </row>
    <row r="42" spans="1:11" s="37" customFormat="1" x14ac:dyDescent="0.2">
      <c r="A42" s="52">
        <v>31</v>
      </c>
      <c r="B42" s="58" t="s">
        <v>368</v>
      </c>
      <c r="C42" s="60"/>
      <c r="D42" s="60"/>
      <c r="E42" s="61"/>
      <c r="F42" s="61"/>
      <c r="G42" s="114">
        <v>2608852.4</v>
      </c>
      <c r="H42" s="107">
        <v>3577554.46</v>
      </c>
      <c r="I42" s="130">
        <v>3577554.46</v>
      </c>
      <c r="J42" s="130">
        <f t="shared" si="0"/>
        <v>0</v>
      </c>
      <c r="K42" s="134"/>
    </row>
    <row r="43" spans="1:11" s="37" customFormat="1" x14ac:dyDescent="0.2">
      <c r="A43" s="52">
        <v>32</v>
      </c>
      <c r="B43" s="58" t="s">
        <v>369</v>
      </c>
      <c r="C43" s="60"/>
      <c r="D43" s="60"/>
      <c r="E43" s="61"/>
      <c r="F43" s="61"/>
      <c r="G43" s="114">
        <v>1728465.68</v>
      </c>
      <c r="H43" s="107">
        <v>2370268.2799999998</v>
      </c>
      <c r="I43" s="130">
        <v>2370268.2799999998</v>
      </c>
      <c r="J43" s="130">
        <f t="shared" si="0"/>
        <v>0</v>
      </c>
      <c r="K43" s="134"/>
    </row>
    <row r="44" spans="1:11" s="37" customFormat="1" x14ac:dyDescent="0.2">
      <c r="A44" s="52">
        <v>33</v>
      </c>
      <c r="B44" s="58" t="s">
        <v>370</v>
      </c>
      <c r="C44" s="60"/>
      <c r="D44" s="60"/>
      <c r="E44" s="61"/>
      <c r="F44" s="61"/>
      <c r="G44" s="114">
        <v>803655.77</v>
      </c>
      <c r="H44" s="107">
        <v>1102063.99</v>
      </c>
      <c r="I44" s="130">
        <v>1102063.99</v>
      </c>
      <c r="J44" s="130">
        <f t="shared" si="0"/>
        <v>0</v>
      </c>
      <c r="K44" s="134"/>
    </row>
    <row r="45" spans="1:11" s="37" customFormat="1" x14ac:dyDescent="0.2">
      <c r="A45" s="52">
        <v>34</v>
      </c>
      <c r="B45" s="58" t="s">
        <v>371</v>
      </c>
      <c r="C45" s="60"/>
      <c r="D45" s="60"/>
      <c r="E45" s="61"/>
      <c r="F45" s="61"/>
      <c r="G45" s="114">
        <v>3372123.45</v>
      </c>
      <c r="H45" s="107">
        <v>4624238.3499999996</v>
      </c>
      <c r="I45" s="130">
        <v>4624238.3499999996</v>
      </c>
      <c r="J45" s="130">
        <f t="shared" si="0"/>
        <v>0</v>
      </c>
      <c r="K45" s="134"/>
    </row>
    <row r="46" spans="1:11" s="37" customFormat="1" x14ac:dyDescent="0.2">
      <c r="A46" s="52">
        <v>35</v>
      </c>
      <c r="B46" s="58" t="s">
        <v>374</v>
      </c>
      <c r="C46" s="60"/>
      <c r="D46" s="60"/>
      <c r="E46" s="61"/>
      <c r="F46" s="61"/>
      <c r="G46" s="114">
        <v>1761019.96</v>
      </c>
      <c r="H46" s="107">
        <v>4053347.56</v>
      </c>
      <c r="I46" s="130">
        <v>4053347.56</v>
      </c>
      <c r="J46" s="130">
        <f t="shared" si="0"/>
        <v>0</v>
      </c>
      <c r="K46" s="134"/>
    </row>
    <row r="47" spans="1:11" s="37" customFormat="1" x14ac:dyDescent="0.2">
      <c r="A47" s="52">
        <v>36</v>
      </c>
      <c r="B47" s="58" t="s">
        <v>307</v>
      </c>
      <c r="C47" s="60"/>
      <c r="D47" s="60"/>
      <c r="E47" s="61"/>
      <c r="F47" s="61"/>
      <c r="G47" s="114">
        <v>3695569.51</v>
      </c>
      <c r="H47" s="107">
        <v>5238560.72</v>
      </c>
      <c r="I47" s="130">
        <v>5238560.72</v>
      </c>
      <c r="J47" s="130">
        <f t="shared" si="0"/>
        <v>0</v>
      </c>
      <c r="K47" s="134"/>
    </row>
    <row r="48" spans="1:11" s="37" customFormat="1" x14ac:dyDescent="0.2">
      <c r="A48" s="52">
        <v>37</v>
      </c>
      <c r="B48" s="58" t="s">
        <v>378</v>
      </c>
      <c r="C48" s="60"/>
      <c r="D48" s="60"/>
      <c r="E48" s="61"/>
      <c r="F48" s="61"/>
      <c r="G48" s="114">
        <v>2140389.7400000002</v>
      </c>
      <c r="H48" s="107">
        <v>2935145.3</v>
      </c>
      <c r="I48" s="130">
        <v>2935145.3</v>
      </c>
      <c r="J48" s="130">
        <f t="shared" si="0"/>
        <v>0</v>
      </c>
      <c r="K48" s="134"/>
    </row>
    <row r="49" spans="1:11" s="37" customFormat="1" ht="25.5" x14ac:dyDescent="0.2">
      <c r="A49" s="52">
        <v>38</v>
      </c>
      <c r="B49" s="58" t="s">
        <v>379</v>
      </c>
      <c r="C49" s="60"/>
      <c r="D49" s="60"/>
      <c r="E49" s="61"/>
      <c r="F49" s="61"/>
      <c r="G49" s="114">
        <v>3452892.88</v>
      </c>
      <c r="H49" s="107">
        <v>4734998.5599999996</v>
      </c>
      <c r="I49" s="130">
        <v>5267784.54</v>
      </c>
      <c r="J49" s="130">
        <f t="shared" si="0"/>
        <v>532785.98000000045</v>
      </c>
      <c r="K49" s="134" t="s">
        <v>746</v>
      </c>
    </row>
    <row r="50" spans="1:11" s="37" customFormat="1" ht="25.5" x14ac:dyDescent="0.2">
      <c r="A50" s="52">
        <v>39</v>
      </c>
      <c r="B50" s="58" t="s">
        <v>385</v>
      </c>
      <c r="C50" s="60"/>
      <c r="D50" s="60"/>
      <c r="E50" s="61"/>
      <c r="F50" s="61"/>
      <c r="G50" s="114">
        <v>2063658.78</v>
      </c>
      <c r="H50" s="107">
        <v>2829923.11</v>
      </c>
      <c r="I50" s="130">
        <v>4078038.14</v>
      </c>
      <c r="J50" s="130">
        <f t="shared" si="0"/>
        <v>1248115.0300000003</v>
      </c>
      <c r="K50" s="134" t="s">
        <v>746</v>
      </c>
    </row>
    <row r="51" spans="1:11" s="37" customFormat="1" x14ac:dyDescent="0.2">
      <c r="A51" s="52">
        <v>40</v>
      </c>
      <c r="B51" s="58" t="s">
        <v>388</v>
      </c>
      <c r="C51" s="60"/>
      <c r="D51" s="60"/>
      <c r="E51" s="61"/>
      <c r="F51" s="61"/>
      <c r="G51" s="114">
        <v>1506349.76</v>
      </c>
      <c r="H51" s="107">
        <v>2065677.73</v>
      </c>
      <c r="I51" s="130">
        <v>2065677.73</v>
      </c>
      <c r="J51" s="130">
        <f t="shared" si="0"/>
        <v>0</v>
      </c>
      <c r="K51" s="134"/>
    </row>
    <row r="52" spans="1:11" s="37" customFormat="1" x14ac:dyDescent="0.2">
      <c r="A52" s="52">
        <v>41</v>
      </c>
      <c r="B52" s="58" t="s">
        <v>414</v>
      </c>
      <c r="C52" s="60"/>
      <c r="D52" s="60"/>
      <c r="E52" s="61"/>
      <c r="F52" s="61"/>
      <c r="G52" s="114">
        <v>1025771.69</v>
      </c>
      <c r="H52" s="107">
        <v>1406654.55</v>
      </c>
      <c r="I52" s="130">
        <v>1406654.55</v>
      </c>
      <c r="J52" s="130">
        <f t="shared" si="0"/>
        <v>0</v>
      </c>
      <c r="K52" s="134"/>
    </row>
    <row r="53" spans="1:11" s="37" customFormat="1" x14ac:dyDescent="0.2">
      <c r="A53" s="52">
        <v>42</v>
      </c>
      <c r="B53" s="58" t="s">
        <v>415</v>
      </c>
      <c r="C53" s="60"/>
      <c r="D53" s="60"/>
      <c r="E53" s="61"/>
      <c r="F53" s="61"/>
      <c r="G53" s="114">
        <v>1037887.1</v>
      </c>
      <c r="H53" s="107">
        <v>1423268.57</v>
      </c>
      <c r="I53" s="130">
        <v>1423268.57</v>
      </c>
      <c r="J53" s="130">
        <f t="shared" si="0"/>
        <v>0</v>
      </c>
      <c r="K53" s="134"/>
    </row>
    <row r="54" spans="1:11" s="37" customFormat="1" x14ac:dyDescent="0.2">
      <c r="A54" s="52">
        <v>43</v>
      </c>
      <c r="B54" s="58" t="s">
        <v>428</v>
      </c>
      <c r="C54" s="60"/>
      <c r="D54" s="60"/>
      <c r="E54" s="61"/>
      <c r="F54" s="61"/>
      <c r="G54" s="114">
        <v>1348849.38</v>
      </c>
      <c r="H54" s="107">
        <v>1849695.34</v>
      </c>
      <c r="I54" s="130">
        <v>1849695.34</v>
      </c>
      <c r="J54" s="130">
        <f t="shared" si="0"/>
        <v>0</v>
      </c>
      <c r="K54" s="134"/>
    </row>
    <row r="55" spans="1:11" s="37" customFormat="1" ht="25.5" x14ac:dyDescent="0.2">
      <c r="A55" s="52">
        <v>44</v>
      </c>
      <c r="B55" s="58" t="s">
        <v>435</v>
      </c>
      <c r="C55" s="60"/>
      <c r="D55" s="60"/>
      <c r="E55" s="61"/>
      <c r="F55" s="61"/>
      <c r="G55" s="114">
        <v>1292310.78</v>
      </c>
      <c r="H55" s="107">
        <v>1772163.21</v>
      </c>
      <c r="I55" s="130">
        <v>3171217.35</v>
      </c>
      <c r="J55" s="130">
        <f t="shared" si="0"/>
        <v>1399054.1400000001</v>
      </c>
      <c r="K55" s="149" t="s">
        <v>746</v>
      </c>
    </row>
    <row r="56" spans="1:11" s="37" customFormat="1" ht="25.5" x14ac:dyDescent="0.2">
      <c r="A56" s="52">
        <v>45</v>
      </c>
      <c r="B56" s="58" t="s">
        <v>436</v>
      </c>
      <c r="C56" s="60"/>
      <c r="D56" s="60"/>
      <c r="E56" s="61"/>
      <c r="F56" s="61"/>
      <c r="G56" s="114">
        <v>1789042.74</v>
      </c>
      <c r="H56" s="107">
        <v>2453338.4300000002</v>
      </c>
      <c r="I56" s="130">
        <v>3210910.23</v>
      </c>
      <c r="J56" s="130">
        <f t="shared" si="0"/>
        <v>757571.79999999981</v>
      </c>
      <c r="K56" s="149" t="s">
        <v>746</v>
      </c>
    </row>
    <row r="57" spans="1:11" s="37" customFormat="1" ht="25.5" x14ac:dyDescent="0.2">
      <c r="A57" s="52">
        <v>46</v>
      </c>
      <c r="B57" s="58" t="s">
        <v>437</v>
      </c>
      <c r="C57" s="60"/>
      <c r="D57" s="60"/>
      <c r="E57" s="61"/>
      <c r="F57" s="61"/>
      <c r="G57" s="114">
        <v>1877889.11</v>
      </c>
      <c r="H57" s="107">
        <v>2575174.65</v>
      </c>
      <c r="I57" s="130">
        <v>3342052.86</v>
      </c>
      <c r="J57" s="130">
        <f t="shared" si="0"/>
        <v>766878.21</v>
      </c>
      <c r="K57" s="149" t="s">
        <v>746</v>
      </c>
    </row>
    <row r="58" spans="1:11" s="37" customFormat="1" x14ac:dyDescent="0.2">
      <c r="A58" s="52">
        <v>47</v>
      </c>
      <c r="B58" s="58" t="s">
        <v>438</v>
      </c>
      <c r="C58" s="60"/>
      <c r="D58" s="60"/>
      <c r="E58" s="61"/>
      <c r="F58" s="61"/>
      <c r="G58" s="114">
        <v>1223656.77</v>
      </c>
      <c r="H58" s="107">
        <v>1678017.03</v>
      </c>
      <c r="I58" s="130">
        <v>1678017.03</v>
      </c>
      <c r="J58" s="130">
        <f t="shared" si="0"/>
        <v>0</v>
      </c>
      <c r="K58" s="134"/>
    </row>
    <row r="59" spans="1:11" s="37" customFormat="1" x14ac:dyDescent="0.2">
      <c r="A59" s="52">
        <v>48</v>
      </c>
      <c r="B59" s="58" t="s">
        <v>430</v>
      </c>
      <c r="C59" s="60"/>
      <c r="D59" s="60"/>
      <c r="E59" s="61"/>
      <c r="F59" s="61"/>
      <c r="G59" s="114">
        <v>2459428.96</v>
      </c>
      <c r="H59" s="107">
        <v>3372648.09</v>
      </c>
      <c r="I59" s="130">
        <v>3372648.09</v>
      </c>
      <c r="J59" s="130">
        <f t="shared" si="0"/>
        <v>0</v>
      </c>
      <c r="K59" s="134"/>
    </row>
    <row r="60" spans="1:11" s="37" customFormat="1" x14ac:dyDescent="0.2">
      <c r="A60" s="52">
        <v>49</v>
      </c>
      <c r="B60" s="58" t="s">
        <v>431</v>
      </c>
      <c r="C60" s="60"/>
      <c r="D60" s="60"/>
      <c r="E60" s="61"/>
      <c r="F60" s="61"/>
      <c r="G60" s="114">
        <v>2459428.96</v>
      </c>
      <c r="H60" s="107">
        <v>3372648.09</v>
      </c>
      <c r="I60" s="130">
        <v>3372648.09</v>
      </c>
      <c r="J60" s="130">
        <f t="shared" si="0"/>
        <v>0</v>
      </c>
      <c r="K60" s="134"/>
    </row>
    <row r="61" spans="1:11" s="37" customFormat="1" ht="25.5" x14ac:dyDescent="0.2">
      <c r="A61" s="52">
        <v>50</v>
      </c>
      <c r="B61" s="58" t="s">
        <v>432</v>
      </c>
      <c r="C61" s="60"/>
      <c r="D61" s="60"/>
      <c r="E61" s="61"/>
      <c r="F61" s="61"/>
      <c r="G61" s="114">
        <v>1732504.14</v>
      </c>
      <c r="H61" s="107">
        <v>2375806.29</v>
      </c>
      <c r="I61" s="130">
        <v>3166701.28</v>
      </c>
      <c r="J61" s="130">
        <f t="shared" si="0"/>
        <v>790894.98999999976</v>
      </c>
      <c r="K61" s="149" t="s">
        <v>746</v>
      </c>
    </row>
    <row r="62" spans="1:11" s="37" customFormat="1" x14ac:dyDescent="0.2">
      <c r="A62" s="52">
        <v>51</v>
      </c>
      <c r="B62" s="58" t="s">
        <v>434</v>
      </c>
      <c r="C62" s="60"/>
      <c r="D62" s="60"/>
      <c r="E62" s="61"/>
      <c r="F62" s="61"/>
      <c r="G62" s="114">
        <v>3150007.54</v>
      </c>
      <c r="H62" s="107">
        <v>4319647.8</v>
      </c>
      <c r="I62" s="130">
        <v>4319647.8</v>
      </c>
      <c r="J62" s="130">
        <f t="shared" si="0"/>
        <v>0</v>
      </c>
      <c r="K62" s="134"/>
    </row>
    <row r="63" spans="1:11" s="37" customFormat="1" x14ac:dyDescent="0.2">
      <c r="A63" s="52">
        <v>52</v>
      </c>
      <c r="B63" s="58" t="s">
        <v>458</v>
      </c>
      <c r="C63" s="60"/>
      <c r="D63" s="60"/>
      <c r="E63" s="61"/>
      <c r="F63" s="61"/>
      <c r="G63" s="114">
        <v>1994305.13</v>
      </c>
      <c r="H63" s="107">
        <v>2826976.6</v>
      </c>
      <c r="I63" s="130">
        <v>2826976.6</v>
      </c>
      <c r="J63" s="130">
        <f t="shared" si="0"/>
        <v>0</v>
      </c>
      <c r="K63" s="134"/>
    </row>
    <row r="64" spans="1:11" s="37" customFormat="1" x14ac:dyDescent="0.2">
      <c r="A64" s="52">
        <v>53</v>
      </c>
      <c r="B64" s="58" t="s">
        <v>459</v>
      </c>
      <c r="C64" s="60"/>
      <c r="D64" s="60"/>
      <c r="E64" s="61"/>
      <c r="F64" s="61"/>
      <c r="G64" s="114">
        <v>2826929.85</v>
      </c>
      <c r="H64" s="107">
        <v>3876607.01</v>
      </c>
      <c r="I64" s="130">
        <v>3876607.01</v>
      </c>
      <c r="J64" s="130">
        <f t="shared" si="0"/>
        <v>0</v>
      </c>
      <c r="K64" s="134"/>
    </row>
    <row r="65" spans="1:11" s="37" customFormat="1" x14ac:dyDescent="0.2">
      <c r="A65" s="52">
        <v>54</v>
      </c>
      <c r="B65" s="58" t="s">
        <v>466</v>
      </c>
      <c r="C65" s="60"/>
      <c r="D65" s="60"/>
      <c r="E65" s="61"/>
      <c r="F65" s="61"/>
      <c r="G65" s="114">
        <v>3028853.4</v>
      </c>
      <c r="H65" s="107">
        <v>4153507.49</v>
      </c>
      <c r="I65" s="130">
        <v>4153507.49</v>
      </c>
      <c r="J65" s="130">
        <f t="shared" si="0"/>
        <v>0</v>
      </c>
      <c r="K65" s="134"/>
    </row>
    <row r="66" spans="1:11" s="37" customFormat="1" x14ac:dyDescent="0.2">
      <c r="A66" s="52">
        <v>55</v>
      </c>
      <c r="B66" s="58" t="s">
        <v>476</v>
      </c>
      <c r="C66" s="60"/>
      <c r="D66" s="60"/>
      <c r="E66" s="61"/>
      <c r="F66" s="61"/>
      <c r="G66" s="114">
        <v>2192889.87</v>
      </c>
      <c r="H66" s="107">
        <v>3007139.43</v>
      </c>
      <c r="I66" s="130">
        <v>3007139.43</v>
      </c>
      <c r="J66" s="130">
        <f t="shared" si="0"/>
        <v>0</v>
      </c>
      <c r="K66" s="134"/>
    </row>
    <row r="67" spans="1:11" s="37" customFormat="1" x14ac:dyDescent="0.2">
      <c r="A67" s="52">
        <v>56</v>
      </c>
      <c r="B67" s="58" t="s">
        <v>477</v>
      </c>
      <c r="C67" s="60"/>
      <c r="D67" s="60"/>
      <c r="E67" s="61"/>
      <c r="F67" s="61"/>
      <c r="G67" s="114">
        <v>1385195.62</v>
      </c>
      <c r="H67" s="107">
        <v>1899537.43</v>
      </c>
      <c r="I67" s="130">
        <v>1899537.43</v>
      </c>
      <c r="J67" s="130">
        <f t="shared" si="0"/>
        <v>0</v>
      </c>
      <c r="K67" s="134"/>
    </row>
    <row r="68" spans="1:11" s="37" customFormat="1" x14ac:dyDescent="0.2">
      <c r="A68" s="52">
        <v>57</v>
      </c>
      <c r="B68" s="58" t="s">
        <v>482</v>
      </c>
      <c r="C68" s="60"/>
      <c r="D68" s="60"/>
      <c r="E68" s="61"/>
      <c r="F68" s="61"/>
      <c r="G68" s="114">
        <v>1037887.1</v>
      </c>
      <c r="H68" s="107">
        <v>1423268.57</v>
      </c>
      <c r="I68" s="130">
        <v>1423268.57</v>
      </c>
      <c r="J68" s="130">
        <f t="shared" si="0"/>
        <v>0</v>
      </c>
      <c r="K68" s="134"/>
    </row>
    <row r="69" spans="1:11" s="37" customFormat="1" x14ac:dyDescent="0.2">
      <c r="A69" s="52">
        <v>58</v>
      </c>
      <c r="B69" s="58" t="s">
        <v>310</v>
      </c>
      <c r="C69" s="60"/>
      <c r="D69" s="60"/>
      <c r="E69" s="61"/>
      <c r="F69" s="61"/>
      <c r="G69" s="114">
        <v>11414648.220000001</v>
      </c>
      <c r="H69" s="107">
        <v>13910899.49</v>
      </c>
      <c r="I69" s="130">
        <v>13910899.49</v>
      </c>
      <c r="J69" s="130">
        <f t="shared" si="0"/>
        <v>0</v>
      </c>
      <c r="K69" s="134"/>
    </row>
    <row r="70" spans="1:11" s="37" customFormat="1" x14ac:dyDescent="0.2">
      <c r="A70" s="52">
        <v>59</v>
      </c>
      <c r="B70" s="58" t="s">
        <v>483</v>
      </c>
      <c r="C70" s="60"/>
      <c r="D70" s="60"/>
      <c r="E70" s="61"/>
      <c r="F70" s="61"/>
      <c r="G70" s="114">
        <v>2301928.59</v>
      </c>
      <c r="H70" s="107">
        <v>3156665.7</v>
      </c>
      <c r="I70" s="130">
        <v>3156665.7</v>
      </c>
      <c r="J70" s="130">
        <f t="shared" si="0"/>
        <v>0</v>
      </c>
      <c r="K70" s="134"/>
    </row>
    <row r="71" spans="1:11" s="37" customFormat="1" x14ac:dyDescent="0.2">
      <c r="A71" s="52">
        <v>60</v>
      </c>
      <c r="B71" s="58" t="s">
        <v>490</v>
      </c>
      <c r="C71" s="60"/>
      <c r="D71" s="60"/>
      <c r="E71" s="61"/>
      <c r="F71" s="61"/>
      <c r="G71" s="114">
        <v>2281736.23</v>
      </c>
      <c r="H71" s="107">
        <v>3128975.65</v>
      </c>
      <c r="I71" s="130">
        <v>3128975.65</v>
      </c>
      <c r="J71" s="130">
        <f t="shared" si="0"/>
        <v>0</v>
      </c>
      <c r="K71" s="134"/>
    </row>
    <row r="72" spans="1:11" s="37" customFormat="1" x14ac:dyDescent="0.2">
      <c r="A72" s="52">
        <v>61</v>
      </c>
      <c r="B72" s="58" t="s">
        <v>492</v>
      </c>
      <c r="C72" s="60"/>
      <c r="D72" s="60"/>
      <c r="E72" s="61"/>
      <c r="F72" s="61"/>
      <c r="G72" s="114">
        <v>2318082.4700000002</v>
      </c>
      <c r="H72" s="107">
        <v>3178817.74</v>
      </c>
      <c r="I72" s="130">
        <v>3178817.74</v>
      </c>
      <c r="J72" s="130">
        <f t="shared" si="0"/>
        <v>0</v>
      </c>
      <c r="K72" s="134"/>
    </row>
    <row r="73" spans="1:11" s="37" customFormat="1" x14ac:dyDescent="0.2">
      <c r="A73" s="52">
        <v>62</v>
      </c>
      <c r="B73" s="58" t="s">
        <v>495</v>
      </c>
      <c r="C73" s="60"/>
      <c r="D73" s="60"/>
      <c r="E73" s="61"/>
      <c r="F73" s="61"/>
      <c r="G73" s="114">
        <v>5968860.4400000004</v>
      </c>
      <c r="H73" s="107">
        <v>8185178.7699999996</v>
      </c>
      <c r="I73" s="130">
        <v>8185178.7699999996</v>
      </c>
      <c r="J73" s="130">
        <f t="shared" si="0"/>
        <v>0</v>
      </c>
      <c r="K73" s="134"/>
    </row>
    <row r="74" spans="1:11" s="37" customFormat="1" x14ac:dyDescent="0.2">
      <c r="A74" s="52">
        <v>63</v>
      </c>
      <c r="B74" s="58" t="s">
        <v>496</v>
      </c>
      <c r="C74" s="60"/>
      <c r="D74" s="60"/>
      <c r="E74" s="61"/>
      <c r="F74" s="61"/>
      <c r="G74" s="114">
        <v>3365898.66</v>
      </c>
      <c r="H74" s="107">
        <v>4771244.18</v>
      </c>
      <c r="I74" s="130">
        <v>4771244.18</v>
      </c>
      <c r="J74" s="130">
        <f t="shared" si="0"/>
        <v>0</v>
      </c>
      <c r="K74" s="134"/>
    </row>
    <row r="75" spans="1:11" s="37" customFormat="1" x14ac:dyDescent="0.2">
      <c r="A75" s="52">
        <v>64</v>
      </c>
      <c r="B75" s="58" t="s">
        <v>504</v>
      </c>
      <c r="C75" s="60"/>
      <c r="D75" s="60"/>
      <c r="E75" s="61"/>
      <c r="F75" s="61"/>
      <c r="G75" s="114">
        <v>3906413.2</v>
      </c>
      <c r="H75" s="107">
        <v>5356917.07</v>
      </c>
      <c r="I75" s="130">
        <v>5356917.07</v>
      </c>
      <c r="J75" s="130">
        <f t="shared" si="0"/>
        <v>0</v>
      </c>
      <c r="K75" s="134"/>
    </row>
    <row r="76" spans="1:11" s="37" customFormat="1" x14ac:dyDescent="0.2">
      <c r="A76" s="52">
        <v>65</v>
      </c>
      <c r="B76" s="58" t="s">
        <v>508</v>
      </c>
      <c r="C76" s="60"/>
      <c r="D76" s="60"/>
      <c r="E76" s="61"/>
      <c r="F76" s="61"/>
      <c r="G76" s="114">
        <v>1461926.58</v>
      </c>
      <c r="H76" s="107">
        <v>2004759.62</v>
      </c>
      <c r="I76" s="130">
        <v>2004759.62</v>
      </c>
      <c r="J76" s="130">
        <f t="shared" si="0"/>
        <v>0</v>
      </c>
      <c r="K76" s="134"/>
    </row>
    <row r="77" spans="1:11" s="37" customFormat="1" x14ac:dyDescent="0.2">
      <c r="A77" s="52">
        <v>66</v>
      </c>
      <c r="B77" s="58" t="s">
        <v>509</v>
      </c>
      <c r="C77" s="60"/>
      <c r="D77" s="60"/>
      <c r="E77" s="61"/>
      <c r="F77" s="61"/>
      <c r="G77" s="114">
        <v>4232317.82</v>
      </c>
      <c r="H77" s="107">
        <v>5803834.4800000004</v>
      </c>
      <c r="I77" s="130">
        <v>5803834.4800000004</v>
      </c>
      <c r="J77" s="130">
        <f t="shared" ref="J77:J140" si="1">I77-H77</f>
        <v>0</v>
      </c>
      <c r="K77" s="134"/>
    </row>
    <row r="78" spans="1:11" s="37" customFormat="1" x14ac:dyDescent="0.2">
      <c r="A78" s="52">
        <v>67</v>
      </c>
      <c r="B78" s="58" t="s">
        <v>311</v>
      </c>
      <c r="C78" s="60"/>
      <c r="D78" s="60"/>
      <c r="E78" s="61"/>
      <c r="F78" s="61"/>
      <c r="G78" s="114">
        <v>3194958.22</v>
      </c>
      <c r="H78" s="107">
        <v>4528931.9000000004</v>
      </c>
      <c r="I78" s="130">
        <v>4528931.9000000004</v>
      </c>
      <c r="J78" s="130">
        <f t="shared" si="1"/>
        <v>0</v>
      </c>
      <c r="K78" s="134"/>
    </row>
    <row r="79" spans="1:11" s="37" customFormat="1" x14ac:dyDescent="0.2">
      <c r="A79" s="52">
        <v>68</v>
      </c>
      <c r="B79" s="58" t="s">
        <v>312</v>
      </c>
      <c r="C79" s="60"/>
      <c r="D79" s="60"/>
      <c r="E79" s="61"/>
      <c r="F79" s="61"/>
      <c r="G79" s="114">
        <v>1790804.61</v>
      </c>
      <c r="H79" s="107">
        <v>2538509.6</v>
      </c>
      <c r="I79" s="130">
        <v>2538509.6</v>
      </c>
      <c r="J79" s="130">
        <f t="shared" si="1"/>
        <v>0</v>
      </c>
      <c r="K79" s="134"/>
    </row>
    <row r="80" spans="1:11" s="37" customFormat="1" x14ac:dyDescent="0.2">
      <c r="A80" s="52">
        <v>69</v>
      </c>
      <c r="B80" s="58" t="s">
        <v>313</v>
      </c>
      <c r="C80" s="60"/>
      <c r="D80" s="60"/>
      <c r="E80" s="61"/>
      <c r="F80" s="61"/>
      <c r="G80" s="114">
        <v>1790804.61</v>
      </c>
      <c r="H80" s="107">
        <v>2538509.6</v>
      </c>
      <c r="I80" s="130">
        <v>2538509.6</v>
      </c>
      <c r="J80" s="130">
        <f t="shared" si="1"/>
        <v>0</v>
      </c>
      <c r="K80" s="134"/>
    </row>
    <row r="81" spans="1:11" s="37" customFormat="1" x14ac:dyDescent="0.2">
      <c r="A81" s="52">
        <v>70</v>
      </c>
      <c r="B81" s="58" t="s">
        <v>314</v>
      </c>
      <c r="C81" s="60"/>
      <c r="D81" s="60"/>
      <c r="E81" s="61"/>
      <c r="F81" s="61"/>
      <c r="G81" s="114">
        <v>1855924.77</v>
      </c>
      <c r="H81" s="107">
        <v>2630819.04</v>
      </c>
      <c r="I81" s="130">
        <v>2630819.04</v>
      </c>
      <c r="J81" s="130">
        <f t="shared" si="1"/>
        <v>0</v>
      </c>
      <c r="K81" s="134"/>
    </row>
    <row r="82" spans="1:11" s="37" customFormat="1" x14ac:dyDescent="0.2">
      <c r="A82" s="52">
        <v>71</v>
      </c>
      <c r="B82" s="58" t="s">
        <v>510</v>
      </c>
      <c r="C82" s="60"/>
      <c r="D82" s="60"/>
      <c r="E82" s="61"/>
      <c r="F82" s="61"/>
      <c r="G82" s="114">
        <v>1772888.86</v>
      </c>
      <c r="H82" s="107">
        <v>2431186.39</v>
      </c>
      <c r="I82" s="130">
        <v>2431186.39</v>
      </c>
      <c r="J82" s="130">
        <f t="shared" si="1"/>
        <v>0</v>
      </c>
      <c r="K82" s="134"/>
    </row>
    <row r="83" spans="1:11" s="37" customFormat="1" ht="25.5" x14ac:dyDescent="0.2">
      <c r="A83" s="52">
        <v>72</v>
      </c>
      <c r="B83" s="58" t="s">
        <v>511</v>
      </c>
      <c r="C83" s="60"/>
      <c r="D83" s="60"/>
      <c r="E83" s="61"/>
      <c r="F83" s="61"/>
      <c r="G83" s="114">
        <v>1966735.47</v>
      </c>
      <c r="H83" s="107">
        <v>2697010.87</v>
      </c>
      <c r="I83" s="130">
        <v>3658917.49</v>
      </c>
      <c r="J83" s="130">
        <f t="shared" si="1"/>
        <v>961906.62000000011</v>
      </c>
      <c r="K83" s="134" t="s">
        <v>746</v>
      </c>
    </row>
    <row r="84" spans="1:11" s="37" customFormat="1" x14ac:dyDescent="0.2">
      <c r="A84" s="52">
        <v>73</v>
      </c>
      <c r="B84" s="58" t="s">
        <v>517</v>
      </c>
      <c r="C84" s="60"/>
      <c r="D84" s="60"/>
      <c r="E84" s="61"/>
      <c r="F84" s="61"/>
      <c r="G84" s="114">
        <v>1453849.63</v>
      </c>
      <c r="H84" s="107">
        <v>1993683.6</v>
      </c>
      <c r="I84" s="130">
        <v>1993683.6</v>
      </c>
      <c r="J84" s="130">
        <f t="shared" si="1"/>
        <v>0</v>
      </c>
      <c r="K84" s="134"/>
    </row>
    <row r="85" spans="1:11" s="37" customFormat="1" x14ac:dyDescent="0.2">
      <c r="A85" s="52">
        <v>74</v>
      </c>
      <c r="B85" s="58" t="s">
        <v>539</v>
      </c>
      <c r="C85" s="60"/>
      <c r="D85" s="60"/>
      <c r="E85" s="61"/>
      <c r="F85" s="61"/>
      <c r="G85" s="114">
        <v>2455390.4900000002</v>
      </c>
      <c r="H85" s="107">
        <v>3367110.08</v>
      </c>
      <c r="I85" s="130">
        <v>3367110.08</v>
      </c>
      <c r="J85" s="130">
        <f t="shared" si="1"/>
        <v>0</v>
      </c>
      <c r="K85" s="134"/>
    </row>
    <row r="86" spans="1:11" s="37" customFormat="1" x14ac:dyDescent="0.2">
      <c r="A86" s="52">
        <v>75</v>
      </c>
      <c r="B86" s="58" t="s">
        <v>518</v>
      </c>
      <c r="C86" s="60"/>
      <c r="D86" s="60"/>
      <c r="E86" s="61"/>
      <c r="F86" s="61"/>
      <c r="G86" s="114">
        <v>1056831.49</v>
      </c>
      <c r="H86" s="107">
        <v>2126526.4</v>
      </c>
      <c r="I86" s="130">
        <v>2126526.4</v>
      </c>
      <c r="J86" s="130">
        <f t="shared" si="1"/>
        <v>0</v>
      </c>
      <c r="K86" s="134"/>
    </row>
    <row r="87" spans="1:11" s="37" customFormat="1" x14ac:dyDescent="0.2">
      <c r="A87" s="52">
        <v>76</v>
      </c>
      <c r="B87" s="58" t="s">
        <v>520</v>
      </c>
      <c r="C87" s="60"/>
      <c r="D87" s="60"/>
      <c r="E87" s="61"/>
      <c r="F87" s="61"/>
      <c r="G87" s="114">
        <v>2471544.38</v>
      </c>
      <c r="H87" s="107">
        <v>3389262.11</v>
      </c>
      <c r="I87" s="130">
        <v>3389262.11</v>
      </c>
      <c r="J87" s="130">
        <f t="shared" si="1"/>
        <v>0</v>
      </c>
      <c r="K87" s="134"/>
    </row>
    <row r="88" spans="1:11" s="37" customFormat="1" x14ac:dyDescent="0.2">
      <c r="A88" s="52">
        <v>77</v>
      </c>
      <c r="B88" s="58" t="s">
        <v>521</v>
      </c>
      <c r="C88" s="60"/>
      <c r="D88" s="60"/>
      <c r="E88" s="61"/>
      <c r="F88" s="61"/>
      <c r="G88" s="114">
        <v>2471544.38</v>
      </c>
      <c r="H88" s="107">
        <v>3389262.11</v>
      </c>
      <c r="I88" s="130">
        <v>3389262.11</v>
      </c>
      <c r="J88" s="130">
        <f t="shared" si="1"/>
        <v>0</v>
      </c>
      <c r="K88" s="134"/>
    </row>
    <row r="89" spans="1:11" s="37" customFormat="1" x14ac:dyDescent="0.2">
      <c r="A89" s="52">
        <v>78</v>
      </c>
      <c r="B89" s="58" t="s">
        <v>522</v>
      </c>
      <c r="C89" s="60"/>
      <c r="D89" s="60"/>
      <c r="E89" s="61"/>
      <c r="F89" s="61"/>
      <c r="G89" s="114">
        <v>2471544.38</v>
      </c>
      <c r="H89" s="107">
        <v>3389262.11</v>
      </c>
      <c r="I89" s="130">
        <v>3389262.11</v>
      </c>
      <c r="J89" s="130">
        <f t="shared" si="1"/>
        <v>0</v>
      </c>
      <c r="K89" s="134"/>
    </row>
    <row r="90" spans="1:11" s="37" customFormat="1" x14ac:dyDescent="0.2">
      <c r="A90" s="52">
        <v>79</v>
      </c>
      <c r="B90" s="58" t="s">
        <v>527</v>
      </c>
      <c r="C90" s="60"/>
      <c r="D90" s="60"/>
      <c r="E90" s="61"/>
      <c r="F90" s="61"/>
      <c r="G90" s="114">
        <v>2261543.88</v>
      </c>
      <c r="H90" s="107">
        <v>3101285.6</v>
      </c>
      <c r="I90" s="130">
        <v>3101285.6</v>
      </c>
      <c r="J90" s="130">
        <f t="shared" si="1"/>
        <v>0</v>
      </c>
      <c r="K90" s="134"/>
    </row>
    <row r="91" spans="1:11" s="37" customFormat="1" x14ac:dyDescent="0.2">
      <c r="A91" s="52">
        <v>80</v>
      </c>
      <c r="B91" s="58" t="s">
        <v>528</v>
      </c>
      <c r="C91" s="60"/>
      <c r="D91" s="60"/>
      <c r="E91" s="61"/>
      <c r="F91" s="61"/>
      <c r="G91" s="114">
        <v>2305967.06</v>
      </c>
      <c r="H91" s="107">
        <v>3162203.71</v>
      </c>
      <c r="I91" s="130">
        <v>3162203.71</v>
      </c>
      <c r="J91" s="130">
        <f t="shared" si="1"/>
        <v>0</v>
      </c>
      <c r="K91" s="134"/>
    </row>
    <row r="92" spans="1:11" s="37" customFormat="1" x14ac:dyDescent="0.2">
      <c r="A92" s="52">
        <v>81</v>
      </c>
      <c r="B92" s="58" t="s">
        <v>529</v>
      </c>
      <c r="C92" s="60"/>
      <c r="D92" s="60"/>
      <c r="E92" s="61"/>
      <c r="F92" s="61"/>
      <c r="G92" s="114">
        <v>2281736.23</v>
      </c>
      <c r="H92" s="107">
        <v>3128975.65</v>
      </c>
      <c r="I92" s="130">
        <v>3128975.65</v>
      </c>
      <c r="J92" s="130">
        <f t="shared" si="1"/>
        <v>0</v>
      </c>
      <c r="K92" s="134"/>
    </row>
    <row r="93" spans="1:11" s="37" customFormat="1" x14ac:dyDescent="0.2">
      <c r="A93" s="52">
        <v>82</v>
      </c>
      <c r="B93" s="58" t="s">
        <v>530</v>
      </c>
      <c r="C93" s="60"/>
      <c r="D93" s="60"/>
      <c r="E93" s="61"/>
      <c r="F93" s="61"/>
      <c r="G93" s="114">
        <v>2281736.23</v>
      </c>
      <c r="H93" s="107">
        <v>3128975.65</v>
      </c>
      <c r="I93" s="130">
        <v>3128975.65</v>
      </c>
      <c r="J93" s="130">
        <f t="shared" si="1"/>
        <v>0</v>
      </c>
      <c r="K93" s="134"/>
    </row>
    <row r="94" spans="1:11" s="37" customFormat="1" ht="51" x14ac:dyDescent="0.2">
      <c r="A94" s="52">
        <v>83</v>
      </c>
      <c r="B94" s="58" t="s">
        <v>448</v>
      </c>
      <c r="C94" s="60"/>
      <c r="D94" s="60"/>
      <c r="E94" s="61"/>
      <c r="F94" s="61"/>
      <c r="G94" s="114">
        <v>7144055.5599999996</v>
      </c>
      <c r="H94" s="107">
        <v>9796739.6899999995</v>
      </c>
      <c r="I94" s="130">
        <v>13490950.449999999</v>
      </c>
      <c r="J94" s="130">
        <f t="shared" si="1"/>
        <v>3694210.76</v>
      </c>
      <c r="K94" s="150" t="s">
        <v>759</v>
      </c>
    </row>
    <row r="95" spans="1:11" s="37" customFormat="1" x14ac:dyDescent="0.2">
      <c r="A95" s="52">
        <v>84</v>
      </c>
      <c r="B95" s="58" t="s">
        <v>532</v>
      </c>
      <c r="C95" s="60"/>
      <c r="D95" s="60"/>
      <c r="E95" s="61"/>
      <c r="F95" s="61"/>
      <c r="G95" s="114">
        <v>2285774.7000000002</v>
      </c>
      <c r="H95" s="107">
        <v>3134513.66</v>
      </c>
      <c r="I95" s="130">
        <v>3134513.66</v>
      </c>
      <c r="J95" s="130">
        <f t="shared" si="1"/>
        <v>0</v>
      </c>
      <c r="K95" s="134"/>
    </row>
    <row r="96" spans="1:11" s="37" customFormat="1" x14ac:dyDescent="0.2">
      <c r="A96" s="52">
        <v>85</v>
      </c>
      <c r="B96" s="58" t="s">
        <v>533</v>
      </c>
      <c r="C96" s="60"/>
      <c r="D96" s="60"/>
      <c r="E96" s="61"/>
      <c r="F96" s="61"/>
      <c r="G96" s="114">
        <v>3992680.27</v>
      </c>
      <c r="H96" s="107">
        <v>5659722.5499999998</v>
      </c>
      <c r="I96" s="130">
        <v>5659722.5499999998</v>
      </c>
      <c r="J96" s="130">
        <f t="shared" si="1"/>
        <v>0</v>
      </c>
      <c r="K96" s="134"/>
    </row>
    <row r="97" spans="1:11" s="37" customFormat="1" x14ac:dyDescent="0.2">
      <c r="A97" s="52">
        <v>86</v>
      </c>
      <c r="B97" s="58" t="s">
        <v>544</v>
      </c>
      <c r="C97" s="60"/>
      <c r="D97" s="60"/>
      <c r="E97" s="61"/>
      <c r="F97" s="61"/>
      <c r="G97" s="114">
        <v>1816038.67</v>
      </c>
      <c r="H97" s="107">
        <v>2574279.5099999998</v>
      </c>
      <c r="I97" s="130">
        <v>2574279.5099999998</v>
      </c>
      <c r="J97" s="130">
        <f t="shared" si="1"/>
        <v>0</v>
      </c>
      <c r="K97" s="134"/>
    </row>
    <row r="98" spans="1:11" s="37" customFormat="1" ht="51" x14ac:dyDescent="0.2">
      <c r="A98" s="52">
        <v>87</v>
      </c>
      <c r="B98" s="58" t="s">
        <v>545</v>
      </c>
      <c r="C98" s="60"/>
      <c r="D98" s="60"/>
      <c r="E98" s="61"/>
      <c r="F98" s="61"/>
      <c r="G98" s="114">
        <v>3230776.96</v>
      </c>
      <c r="H98" s="107">
        <v>4430408</v>
      </c>
      <c r="I98" s="130">
        <v>6128440</v>
      </c>
      <c r="J98" s="130">
        <f t="shared" si="1"/>
        <v>1698032</v>
      </c>
      <c r="K98" s="150" t="s">
        <v>759</v>
      </c>
    </row>
    <row r="99" spans="1:11" s="37" customFormat="1" x14ac:dyDescent="0.2">
      <c r="A99" s="52">
        <v>88</v>
      </c>
      <c r="B99" s="58" t="s">
        <v>316</v>
      </c>
      <c r="C99" s="60"/>
      <c r="D99" s="60"/>
      <c r="E99" s="61"/>
      <c r="F99" s="61"/>
      <c r="G99" s="114">
        <v>3988610.26</v>
      </c>
      <c r="H99" s="107">
        <v>5653953.21</v>
      </c>
      <c r="I99" s="130">
        <v>5653953.21</v>
      </c>
      <c r="J99" s="130">
        <f t="shared" si="1"/>
        <v>0</v>
      </c>
      <c r="K99" s="134"/>
    </row>
    <row r="100" spans="1:11" s="37" customFormat="1" x14ac:dyDescent="0.2">
      <c r="A100" s="52">
        <v>89</v>
      </c>
      <c r="B100" s="58" t="s">
        <v>548</v>
      </c>
      <c r="C100" s="60"/>
      <c r="D100" s="60"/>
      <c r="E100" s="61"/>
      <c r="F100" s="61"/>
      <c r="G100" s="114">
        <v>9131718.5800000001</v>
      </c>
      <c r="H100" s="107">
        <v>11128719.6</v>
      </c>
      <c r="I100" s="130">
        <v>11128719.6</v>
      </c>
      <c r="J100" s="130">
        <f t="shared" si="1"/>
        <v>0</v>
      </c>
      <c r="K100" s="134"/>
    </row>
    <row r="101" spans="1:11" s="37" customFormat="1" x14ac:dyDescent="0.2">
      <c r="A101" s="52">
        <v>90</v>
      </c>
      <c r="B101" s="58" t="s">
        <v>317</v>
      </c>
      <c r="C101" s="60"/>
      <c r="D101" s="60"/>
      <c r="E101" s="61"/>
      <c r="F101" s="61"/>
      <c r="G101" s="114">
        <v>3272288.42</v>
      </c>
      <c r="H101" s="107">
        <v>4638549.3600000003</v>
      </c>
      <c r="I101" s="130">
        <v>4638549.3600000003</v>
      </c>
      <c r="J101" s="130">
        <f t="shared" si="1"/>
        <v>0</v>
      </c>
      <c r="K101" s="134"/>
    </row>
    <row r="102" spans="1:11" s="37" customFormat="1" ht="25.5" x14ac:dyDescent="0.2">
      <c r="A102" s="52">
        <v>91</v>
      </c>
      <c r="B102" s="58" t="s">
        <v>546</v>
      </c>
      <c r="C102" s="60"/>
      <c r="D102" s="60"/>
      <c r="E102" s="61"/>
      <c r="F102" s="61"/>
      <c r="G102" s="114">
        <v>3747701.28</v>
      </c>
      <c r="H102" s="107">
        <v>5139273.28</v>
      </c>
      <c r="I102" s="130">
        <v>6194927.2999999998</v>
      </c>
      <c r="J102" s="130">
        <f t="shared" si="1"/>
        <v>1055654.0199999996</v>
      </c>
      <c r="K102" s="149" t="s">
        <v>746</v>
      </c>
    </row>
    <row r="103" spans="1:11" s="37" customFormat="1" ht="25.5" x14ac:dyDescent="0.2">
      <c r="A103" s="52">
        <v>92</v>
      </c>
      <c r="B103" s="58" t="s">
        <v>547</v>
      </c>
      <c r="C103" s="60"/>
      <c r="D103" s="60"/>
      <c r="E103" s="61"/>
      <c r="F103" s="61"/>
      <c r="G103" s="114">
        <v>2350390.2400000002</v>
      </c>
      <c r="H103" s="107">
        <v>3223121.82</v>
      </c>
      <c r="I103" s="132">
        <v>0</v>
      </c>
      <c r="J103" s="130">
        <f t="shared" si="1"/>
        <v>-3223121.82</v>
      </c>
      <c r="K103" s="134" t="s">
        <v>747</v>
      </c>
    </row>
    <row r="104" spans="1:11" s="37" customFormat="1" x14ac:dyDescent="0.2">
      <c r="A104" s="52">
        <v>93</v>
      </c>
      <c r="B104" s="58" t="s">
        <v>549</v>
      </c>
      <c r="C104" s="60"/>
      <c r="D104" s="60"/>
      <c r="E104" s="61"/>
      <c r="F104" s="61"/>
      <c r="G104" s="114">
        <v>2192889.87</v>
      </c>
      <c r="H104" s="107">
        <v>3007139.43</v>
      </c>
      <c r="I104" s="130">
        <v>3007139.43</v>
      </c>
      <c r="J104" s="130">
        <f t="shared" si="1"/>
        <v>0</v>
      </c>
      <c r="K104" s="134"/>
    </row>
    <row r="105" spans="1:11" s="37" customFormat="1" ht="25.5" x14ac:dyDescent="0.2">
      <c r="A105" s="52">
        <v>94</v>
      </c>
      <c r="B105" s="58" t="s">
        <v>550</v>
      </c>
      <c r="C105" s="60"/>
      <c r="D105" s="60"/>
      <c r="E105" s="61"/>
      <c r="F105" s="61"/>
      <c r="G105" s="114">
        <v>3057122.7</v>
      </c>
      <c r="H105" s="107">
        <v>4192273.57</v>
      </c>
      <c r="I105" s="130">
        <v>5521392.3099999996</v>
      </c>
      <c r="J105" s="130">
        <f t="shared" si="1"/>
        <v>1329118.7399999998</v>
      </c>
      <c r="K105" s="149" t="s">
        <v>746</v>
      </c>
    </row>
    <row r="106" spans="1:11" s="37" customFormat="1" x14ac:dyDescent="0.2">
      <c r="A106" s="52">
        <v>95</v>
      </c>
      <c r="B106" s="58" t="s">
        <v>551</v>
      </c>
      <c r="C106" s="60"/>
      <c r="D106" s="60"/>
      <c r="E106" s="61"/>
      <c r="F106" s="61"/>
      <c r="G106" s="114">
        <v>1833465.93</v>
      </c>
      <c r="H106" s="107">
        <v>2514256.5499999998</v>
      </c>
      <c r="I106" s="130">
        <v>2514256.5499999998</v>
      </c>
      <c r="J106" s="130">
        <f t="shared" si="1"/>
        <v>0</v>
      </c>
      <c r="K106" s="134"/>
    </row>
    <row r="107" spans="1:11" s="37" customFormat="1" x14ac:dyDescent="0.2">
      <c r="A107" s="52">
        <v>96</v>
      </c>
      <c r="B107" s="58" t="s">
        <v>554</v>
      </c>
      <c r="C107" s="60"/>
      <c r="D107" s="60"/>
      <c r="E107" s="61"/>
      <c r="F107" s="61"/>
      <c r="G107" s="114">
        <v>4510972.34</v>
      </c>
      <c r="H107" s="107">
        <v>6185957.1799999997</v>
      </c>
      <c r="I107" s="130">
        <v>6185957.1799999997</v>
      </c>
      <c r="J107" s="130">
        <f t="shared" si="1"/>
        <v>0</v>
      </c>
      <c r="K107" s="134"/>
    </row>
    <row r="108" spans="1:11" s="37" customFormat="1" ht="25.5" x14ac:dyDescent="0.2">
      <c r="A108" s="52">
        <v>97</v>
      </c>
      <c r="B108" s="58" t="s">
        <v>555</v>
      </c>
      <c r="C108" s="60"/>
      <c r="D108" s="60"/>
      <c r="E108" s="61"/>
      <c r="F108" s="61"/>
      <c r="G108" s="114">
        <v>1575811.46</v>
      </c>
      <c r="H108" s="107">
        <v>2160931.4900000002</v>
      </c>
      <c r="I108" s="130">
        <v>2933209.11</v>
      </c>
      <c r="J108" s="130">
        <f t="shared" si="1"/>
        <v>772277.61999999965</v>
      </c>
      <c r="K108" s="134" t="s">
        <v>746</v>
      </c>
    </row>
    <row r="109" spans="1:11" s="37" customFormat="1" x14ac:dyDescent="0.2">
      <c r="A109" s="52">
        <v>98</v>
      </c>
      <c r="B109" s="58" t="s">
        <v>556</v>
      </c>
      <c r="C109" s="60"/>
      <c r="D109" s="60"/>
      <c r="E109" s="61"/>
      <c r="F109" s="61"/>
      <c r="G109" s="114">
        <v>4452591.45</v>
      </c>
      <c r="H109" s="107">
        <v>6311657.96</v>
      </c>
      <c r="I109" s="130">
        <v>6311657.96</v>
      </c>
      <c r="J109" s="130">
        <f t="shared" si="1"/>
        <v>0</v>
      </c>
      <c r="K109" s="134"/>
    </row>
    <row r="110" spans="1:11" s="37" customFormat="1" x14ac:dyDescent="0.2">
      <c r="A110" s="52">
        <v>99</v>
      </c>
      <c r="B110" s="58" t="s">
        <v>557</v>
      </c>
      <c r="C110" s="60"/>
      <c r="D110" s="60"/>
      <c r="E110" s="61"/>
      <c r="F110" s="61"/>
      <c r="G110" s="114">
        <v>2927891.62</v>
      </c>
      <c r="H110" s="107">
        <v>4015057.25</v>
      </c>
      <c r="I110" s="130">
        <v>4015057.25</v>
      </c>
      <c r="J110" s="130">
        <f t="shared" si="1"/>
        <v>0</v>
      </c>
      <c r="K110" s="134"/>
    </row>
    <row r="111" spans="1:11" s="37" customFormat="1" x14ac:dyDescent="0.2">
      <c r="A111" s="52">
        <v>100</v>
      </c>
      <c r="B111" s="58" t="s">
        <v>559</v>
      </c>
      <c r="C111" s="60"/>
      <c r="D111" s="60"/>
      <c r="E111" s="61"/>
      <c r="F111" s="61"/>
      <c r="G111" s="114">
        <v>1566926.82</v>
      </c>
      <c r="H111" s="107">
        <v>2148747.89</v>
      </c>
      <c r="I111" s="130">
        <v>2148747.89</v>
      </c>
      <c r="J111" s="130">
        <f t="shared" si="1"/>
        <v>0</v>
      </c>
      <c r="K111" s="134"/>
    </row>
    <row r="112" spans="1:11" s="37" customFormat="1" x14ac:dyDescent="0.2">
      <c r="A112" s="52">
        <v>101</v>
      </c>
      <c r="B112" s="58" t="s">
        <v>558</v>
      </c>
      <c r="C112" s="60"/>
      <c r="D112" s="60"/>
      <c r="E112" s="61"/>
      <c r="F112" s="61"/>
      <c r="G112" s="114">
        <v>1532599.82</v>
      </c>
      <c r="H112" s="107">
        <v>2101674.79</v>
      </c>
      <c r="I112" s="130">
        <v>2101674.79</v>
      </c>
      <c r="J112" s="130">
        <f t="shared" si="1"/>
        <v>0</v>
      </c>
      <c r="K112" s="134"/>
    </row>
    <row r="113" spans="1:11" s="37" customFormat="1" ht="25.5" x14ac:dyDescent="0.2">
      <c r="A113" s="52">
        <v>102</v>
      </c>
      <c r="B113" s="58" t="s">
        <v>560</v>
      </c>
      <c r="C113" s="60"/>
      <c r="D113" s="60"/>
      <c r="E113" s="61"/>
      <c r="F113" s="61"/>
      <c r="G113" s="114">
        <v>1627503.9</v>
      </c>
      <c r="H113" s="107">
        <v>2231818.0299999998</v>
      </c>
      <c r="I113" s="132">
        <v>0</v>
      </c>
      <c r="J113" s="130">
        <f t="shared" si="1"/>
        <v>-2231818.0299999998</v>
      </c>
      <c r="K113" s="134" t="s">
        <v>747</v>
      </c>
    </row>
    <row r="114" spans="1:11" s="37" customFormat="1" ht="25.5" x14ac:dyDescent="0.2">
      <c r="A114" s="52">
        <v>103</v>
      </c>
      <c r="B114" s="58" t="s">
        <v>561</v>
      </c>
      <c r="C114" s="60"/>
      <c r="D114" s="60"/>
      <c r="E114" s="61"/>
      <c r="F114" s="61"/>
      <c r="G114" s="114">
        <v>1768850.39</v>
      </c>
      <c r="H114" s="107">
        <v>2425648.38</v>
      </c>
      <c r="I114" s="132">
        <v>0</v>
      </c>
      <c r="J114" s="130">
        <f t="shared" si="1"/>
        <v>-2425648.38</v>
      </c>
      <c r="K114" s="134" t="s">
        <v>747</v>
      </c>
    </row>
    <row r="115" spans="1:11" s="37" customFormat="1" x14ac:dyDescent="0.2">
      <c r="A115" s="52">
        <v>104</v>
      </c>
      <c r="B115" s="58" t="s">
        <v>567</v>
      </c>
      <c r="C115" s="60"/>
      <c r="D115" s="60"/>
      <c r="E115" s="61"/>
      <c r="F115" s="61"/>
      <c r="G115" s="114">
        <v>4691895.8499999996</v>
      </c>
      <c r="H115" s="107">
        <v>6434060.0199999996</v>
      </c>
      <c r="I115" s="130">
        <v>6434060.0199999996</v>
      </c>
      <c r="J115" s="130">
        <f t="shared" si="1"/>
        <v>0</v>
      </c>
      <c r="K115" s="134"/>
    </row>
    <row r="116" spans="1:11" s="37" customFormat="1" x14ac:dyDescent="0.2">
      <c r="A116" s="52">
        <v>105</v>
      </c>
      <c r="B116" s="58" t="s">
        <v>568</v>
      </c>
      <c r="C116" s="60"/>
      <c r="D116" s="60"/>
      <c r="E116" s="61"/>
      <c r="F116" s="61"/>
      <c r="G116" s="114">
        <v>4260587.12</v>
      </c>
      <c r="H116" s="107">
        <v>5842600.5599999996</v>
      </c>
      <c r="I116" s="130">
        <v>5842600.5599999996</v>
      </c>
      <c r="J116" s="130">
        <f t="shared" si="1"/>
        <v>0</v>
      </c>
      <c r="K116" s="134"/>
    </row>
    <row r="117" spans="1:11" s="37" customFormat="1" x14ac:dyDescent="0.2">
      <c r="A117" s="52">
        <v>106</v>
      </c>
      <c r="B117" s="58" t="s">
        <v>569</v>
      </c>
      <c r="C117" s="60"/>
      <c r="D117" s="60"/>
      <c r="E117" s="61"/>
      <c r="F117" s="61"/>
      <c r="G117" s="114">
        <v>4846165.4400000004</v>
      </c>
      <c r="H117" s="107">
        <v>6645612</v>
      </c>
      <c r="I117" s="130">
        <v>6645612</v>
      </c>
      <c r="J117" s="130">
        <f t="shared" si="1"/>
        <v>0</v>
      </c>
      <c r="K117" s="134"/>
    </row>
    <row r="118" spans="1:11" s="37" customFormat="1" x14ac:dyDescent="0.2">
      <c r="A118" s="52">
        <v>107</v>
      </c>
      <c r="B118" s="58" t="s">
        <v>564</v>
      </c>
      <c r="C118" s="60"/>
      <c r="D118" s="60"/>
      <c r="E118" s="61"/>
      <c r="F118" s="61"/>
      <c r="G118" s="114">
        <v>2798660.55</v>
      </c>
      <c r="H118" s="107">
        <v>3837840.93</v>
      </c>
      <c r="I118" s="130">
        <v>3837840.93</v>
      </c>
      <c r="J118" s="130">
        <f t="shared" si="1"/>
        <v>0</v>
      </c>
      <c r="K118" s="134"/>
    </row>
    <row r="119" spans="1:11" s="37" customFormat="1" x14ac:dyDescent="0.2">
      <c r="A119" s="52">
        <v>108</v>
      </c>
      <c r="B119" s="53" t="s">
        <v>565</v>
      </c>
      <c r="C119" s="60"/>
      <c r="D119" s="60"/>
      <c r="E119" s="61"/>
      <c r="F119" s="61"/>
      <c r="G119" s="114">
        <v>2879429.97</v>
      </c>
      <c r="H119" s="107">
        <v>3948601.13</v>
      </c>
      <c r="I119" s="130">
        <v>3948601.13</v>
      </c>
      <c r="J119" s="130">
        <f t="shared" si="1"/>
        <v>0</v>
      </c>
      <c r="K119" s="134"/>
    </row>
    <row r="120" spans="1:11" s="37" customFormat="1" x14ac:dyDescent="0.2">
      <c r="A120" s="52">
        <v>109</v>
      </c>
      <c r="B120" s="53" t="s">
        <v>566</v>
      </c>
      <c r="C120" s="60"/>
      <c r="D120" s="60"/>
      <c r="E120" s="61"/>
      <c r="F120" s="61"/>
      <c r="G120" s="114">
        <v>2592698.52</v>
      </c>
      <c r="H120" s="107">
        <v>3555402.42</v>
      </c>
      <c r="I120" s="130">
        <v>3555402.42</v>
      </c>
      <c r="J120" s="130">
        <f t="shared" si="1"/>
        <v>0</v>
      </c>
      <c r="K120" s="134"/>
    </row>
    <row r="121" spans="1:11" s="37" customFormat="1" x14ac:dyDescent="0.2">
      <c r="A121" s="52">
        <v>110</v>
      </c>
      <c r="B121" s="58" t="s">
        <v>562</v>
      </c>
      <c r="C121" s="60"/>
      <c r="D121" s="60"/>
      <c r="E121" s="61"/>
      <c r="F121" s="61"/>
      <c r="G121" s="114">
        <v>4531164.6900000004</v>
      </c>
      <c r="H121" s="107">
        <v>5665821.0199999996</v>
      </c>
      <c r="I121" s="130">
        <v>5665821.0199999996</v>
      </c>
      <c r="J121" s="130">
        <f t="shared" si="1"/>
        <v>0</v>
      </c>
      <c r="K121" s="134"/>
    </row>
    <row r="122" spans="1:11" s="37" customFormat="1" x14ac:dyDescent="0.2">
      <c r="A122" s="52">
        <v>111</v>
      </c>
      <c r="B122" s="58" t="s">
        <v>563</v>
      </c>
      <c r="C122" s="60"/>
      <c r="D122" s="60"/>
      <c r="E122" s="61"/>
      <c r="F122" s="61"/>
      <c r="G122" s="114">
        <v>2633083.23</v>
      </c>
      <c r="H122" s="107">
        <v>3610782.53</v>
      </c>
      <c r="I122" s="130">
        <v>3610782.53</v>
      </c>
      <c r="J122" s="130">
        <f t="shared" si="1"/>
        <v>0</v>
      </c>
      <c r="K122" s="134"/>
    </row>
    <row r="123" spans="1:11" s="37" customFormat="1" ht="25.5" x14ac:dyDescent="0.2">
      <c r="A123" s="52">
        <v>112</v>
      </c>
      <c r="B123" s="58" t="s">
        <v>570</v>
      </c>
      <c r="C123" s="60"/>
      <c r="D123" s="60"/>
      <c r="E123" s="61"/>
      <c r="F123" s="61"/>
      <c r="G123" s="114">
        <v>1098464.17</v>
      </c>
      <c r="H123" s="107">
        <v>1506338.72</v>
      </c>
      <c r="I123" s="130">
        <v>2440055.64</v>
      </c>
      <c r="J123" s="130">
        <f t="shared" si="1"/>
        <v>933716.92000000016</v>
      </c>
      <c r="K123" s="134" t="s">
        <v>746</v>
      </c>
    </row>
    <row r="124" spans="1:11" s="37" customFormat="1" ht="25.5" x14ac:dyDescent="0.2">
      <c r="A124" s="52">
        <v>113</v>
      </c>
      <c r="B124" s="58" t="s">
        <v>571</v>
      </c>
      <c r="C124" s="60"/>
      <c r="D124" s="60"/>
      <c r="E124" s="61"/>
      <c r="F124" s="61"/>
      <c r="G124" s="114">
        <v>1098464.17</v>
      </c>
      <c r="H124" s="107">
        <v>1506338.72</v>
      </c>
      <c r="I124" s="130">
        <v>2440055.64</v>
      </c>
      <c r="J124" s="130">
        <f t="shared" si="1"/>
        <v>933716.92000000016</v>
      </c>
      <c r="K124" s="134" t="s">
        <v>746</v>
      </c>
    </row>
    <row r="125" spans="1:11" s="37" customFormat="1" ht="51" x14ac:dyDescent="0.2">
      <c r="A125" s="52">
        <v>114</v>
      </c>
      <c r="B125" s="58" t="s">
        <v>572</v>
      </c>
      <c r="C125" s="60"/>
      <c r="D125" s="60"/>
      <c r="E125" s="61"/>
      <c r="F125" s="61"/>
      <c r="G125" s="114">
        <v>1554811.41</v>
      </c>
      <c r="H125" s="107">
        <v>2132133.86</v>
      </c>
      <c r="I125" s="130">
        <v>2975249.25</v>
      </c>
      <c r="J125" s="130">
        <f t="shared" si="1"/>
        <v>843115.39000000013</v>
      </c>
      <c r="K125" s="150" t="s">
        <v>759</v>
      </c>
    </row>
    <row r="126" spans="1:11" s="37" customFormat="1" x14ac:dyDescent="0.2">
      <c r="A126" s="52">
        <v>115</v>
      </c>
      <c r="B126" s="58" t="s">
        <v>573</v>
      </c>
      <c r="C126" s="60"/>
      <c r="D126" s="60"/>
      <c r="E126" s="61"/>
      <c r="F126" s="61"/>
      <c r="G126" s="114">
        <v>2253466.9300000002</v>
      </c>
      <c r="H126" s="107">
        <v>3090209.58</v>
      </c>
      <c r="I126" s="130">
        <v>3090209.58</v>
      </c>
      <c r="J126" s="130">
        <f t="shared" si="1"/>
        <v>0</v>
      </c>
      <c r="K126" s="134"/>
    </row>
    <row r="127" spans="1:11" s="37" customFormat="1" ht="51" x14ac:dyDescent="0.2">
      <c r="A127" s="52">
        <v>116</v>
      </c>
      <c r="B127" s="58" t="s">
        <v>574</v>
      </c>
      <c r="C127" s="60"/>
      <c r="D127" s="60"/>
      <c r="E127" s="61"/>
      <c r="F127" s="61"/>
      <c r="G127" s="114">
        <v>4321164.1900000004</v>
      </c>
      <c r="H127" s="107">
        <v>5925670.7000000002</v>
      </c>
      <c r="I127" s="130">
        <v>8179913.4900000002</v>
      </c>
      <c r="J127" s="130">
        <f t="shared" si="1"/>
        <v>2254242.79</v>
      </c>
      <c r="K127" s="150" t="s">
        <v>759</v>
      </c>
    </row>
    <row r="128" spans="1:11" s="37" customFormat="1" ht="51" x14ac:dyDescent="0.2">
      <c r="A128" s="52">
        <v>117</v>
      </c>
      <c r="B128" s="58" t="s">
        <v>576</v>
      </c>
      <c r="C128" s="60"/>
      <c r="D128" s="60"/>
      <c r="E128" s="61"/>
      <c r="F128" s="61"/>
      <c r="G128" s="114">
        <v>3586162.43</v>
      </c>
      <c r="H128" s="107">
        <v>4917752.88</v>
      </c>
      <c r="I128" s="130">
        <v>6797068.4000000004</v>
      </c>
      <c r="J128" s="130">
        <f t="shared" si="1"/>
        <v>1879315.5200000005</v>
      </c>
      <c r="K128" s="150" t="s">
        <v>759</v>
      </c>
    </row>
    <row r="129" spans="1:11" s="37" customFormat="1" x14ac:dyDescent="0.2">
      <c r="A129" s="52">
        <v>118</v>
      </c>
      <c r="B129" s="58" t="s">
        <v>577</v>
      </c>
      <c r="C129" s="60"/>
      <c r="D129" s="60"/>
      <c r="E129" s="61"/>
      <c r="F129" s="61"/>
      <c r="G129" s="114">
        <v>3844624.59</v>
      </c>
      <c r="H129" s="107">
        <v>5272185.5199999996</v>
      </c>
      <c r="I129" s="130">
        <v>5272185.5199999996</v>
      </c>
      <c r="J129" s="130">
        <f t="shared" si="1"/>
        <v>0</v>
      </c>
      <c r="K129" s="134"/>
    </row>
    <row r="130" spans="1:11" s="37" customFormat="1" x14ac:dyDescent="0.2">
      <c r="A130" s="52">
        <v>119</v>
      </c>
      <c r="B130" s="58" t="s">
        <v>578</v>
      </c>
      <c r="C130" s="60"/>
      <c r="D130" s="60"/>
      <c r="E130" s="61"/>
      <c r="F130" s="61"/>
      <c r="G130" s="114">
        <v>4038471.21</v>
      </c>
      <c r="H130" s="107">
        <v>5538010</v>
      </c>
      <c r="I130" s="130">
        <v>5538010</v>
      </c>
      <c r="J130" s="130">
        <f t="shared" si="1"/>
        <v>0</v>
      </c>
      <c r="K130" s="134"/>
    </row>
    <row r="131" spans="1:11" s="37" customFormat="1" x14ac:dyDescent="0.2">
      <c r="A131" s="52">
        <v>120</v>
      </c>
      <c r="B131" s="58" t="s">
        <v>579</v>
      </c>
      <c r="C131" s="60"/>
      <c r="D131" s="60"/>
      <c r="E131" s="61"/>
      <c r="F131" s="61"/>
      <c r="G131" s="114">
        <v>2023844.97</v>
      </c>
      <c r="H131" s="107">
        <v>4545945.8499999996</v>
      </c>
      <c r="I131" s="130">
        <v>4545945.8499999996</v>
      </c>
      <c r="J131" s="130">
        <f t="shared" si="1"/>
        <v>0</v>
      </c>
      <c r="K131" s="134"/>
    </row>
    <row r="132" spans="1:11" s="37" customFormat="1" x14ac:dyDescent="0.2">
      <c r="A132" s="52">
        <v>121</v>
      </c>
      <c r="B132" s="53" t="s">
        <v>580</v>
      </c>
      <c r="C132" s="60"/>
      <c r="D132" s="60"/>
      <c r="E132" s="61"/>
      <c r="F132" s="61"/>
      <c r="G132" s="114">
        <v>3354502.63</v>
      </c>
      <c r="H132" s="107">
        <v>4755090.03</v>
      </c>
      <c r="I132" s="130">
        <v>4755090.03</v>
      </c>
      <c r="J132" s="130">
        <f t="shared" si="1"/>
        <v>0</v>
      </c>
      <c r="K132" s="134"/>
    </row>
    <row r="133" spans="1:11" s="37" customFormat="1" x14ac:dyDescent="0.2">
      <c r="A133" s="52">
        <v>122</v>
      </c>
      <c r="B133" s="58" t="s">
        <v>581</v>
      </c>
      <c r="C133" s="60"/>
      <c r="D133" s="60"/>
      <c r="E133" s="61"/>
      <c r="F133" s="61"/>
      <c r="G133" s="114">
        <v>3335373.58</v>
      </c>
      <c r="H133" s="107">
        <v>4727974.12</v>
      </c>
      <c r="I133" s="130">
        <v>4727974.12</v>
      </c>
      <c r="J133" s="130">
        <f t="shared" si="1"/>
        <v>0</v>
      </c>
      <c r="K133" s="134"/>
    </row>
    <row r="134" spans="1:11" s="37" customFormat="1" x14ac:dyDescent="0.2">
      <c r="A134" s="52">
        <v>123</v>
      </c>
      <c r="B134" s="53" t="s">
        <v>276</v>
      </c>
      <c r="C134" s="60"/>
      <c r="D134" s="60"/>
      <c r="E134" s="61"/>
      <c r="F134" s="61"/>
      <c r="G134" s="114">
        <v>9131718.5800000001</v>
      </c>
      <c r="H134" s="107">
        <v>11128719.6</v>
      </c>
      <c r="I134" s="130">
        <v>11128719.6</v>
      </c>
      <c r="J134" s="130">
        <f t="shared" si="1"/>
        <v>0</v>
      </c>
      <c r="K134" s="134"/>
    </row>
    <row r="135" spans="1:11" s="37" customFormat="1" x14ac:dyDescent="0.2">
      <c r="A135" s="52">
        <v>124</v>
      </c>
      <c r="B135" s="53" t="s">
        <v>278</v>
      </c>
      <c r="C135" s="60"/>
      <c r="D135" s="60"/>
      <c r="E135" s="61"/>
      <c r="F135" s="61"/>
      <c r="G135" s="114">
        <v>908512.31</v>
      </c>
      <c r="H135" s="107">
        <v>1922016.84</v>
      </c>
      <c r="I135" s="130">
        <v>1922016.84</v>
      </c>
      <c r="J135" s="130">
        <f t="shared" si="1"/>
        <v>0</v>
      </c>
      <c r="K135" s="134"/>
    </row>
    <row r="136" spans="1:11" s="37" customFormat="1" x14ac:dyDescent="0.2">
      <c r="A136" s="52">
        <v>125</v>
      </c>
      <c r="B136" s="58" t="s">
        <v>353</v>
      </c>
      <c r="C136" s="60"/>
      <c r="D136" s="60"/>
      <c r="E136" s="61"/>
      <c r="F136" s="61"/>
      <c r="G136" s="114">
        <v>15980507.51</v>
      </c>
      <c r="H136" s="107">
        <v>19475259.300000001</v>
      </c>
      <c r="I136" s="130">
        <v>19475259.300000001</v>
      </c>
      <c r="J136" s="130">
        <f t="shared" si="1"/>
        <v>0</v>
      </c>
      <c r="K136" s="134"/>
    </row>
    <row r="137" spans="1:11" s="37" customFormat="1" x14ac:dyDescent="0.2">
      <c r="A137" s="52">
        <v>126</v>
      </c>
      <c r="B137" s="58" t="s">
        <v>362</v>
      </c>
      <c r="C137" s="60"/>
      <c r="D137" s="60"/>
      <c r="E137" s="61"/>
      <c r="F137" s="61"/>
      <c r="G137" s="114">
        <v>3760689.68</v>
      </c>
      <c r="H137" s="107">
        <v>5330870.1500000004</v>
      </c>
      <c r="I137" s="130">
        <v>5330870.1500000004</v>
      </c>
      <c r="J137" s="130">
        <f t="shared" si="1"/>
        <v>0</v>
      </c>
      <c r="K137" s="134"/>
    </row>
    <row r="138" spans="1:11" s="37" customFormat="1" x14ac:dyDescent="0.2">
      <c r="A138" s="52">
        <v>127</v>
      </c>
      <c r="B138" s="58" t="s">
        <v>363</v>
      </c>
      <c r="C138" s="60"/>
      <c r="D138" s="60"/>
      <c r="E138" s="61"/>
      <c r="F138" s="61"/>
      <c r="G138" s="114">
        <v>3732199.6</v>
      </c>
      <c r="H138" s="107">
        <v>5290484.7699999996</v>
      </c>
      <c r="I138" s="130">
        <v>5290484.7699999996</v>
      </c>
      <c r="J138" s="130">
        <f t="shared" si="1"/>
        <v>0</v>
      </c>
      <c r="K138" s="134"/>
    </row>
    <row r="139" spans="1:11" s="37" customFormat="1" x14ac:dyDescent="0.2">
      <c r="A139" s="52">
        <v>128</v>
      </c>
      <c r="B139" s="58" t="s">
        <v>364</v>
      </c>
      <c r="C139" s="60"/>
      <c r="D139" s="60"/>
      <c r="E139" s="61"/>
      <c r="F139" s="61"/>
      <c r="G139" s="114">
        <v>18315047.120000001</v>
      </c>
      <c r="H139" s="107">
        <v>25962030</v>
      </c>
      <c r="I139" s="130">
        <v>25962030</v>
      </c>
      <c r="J139" s="130">
        <f t="shared" si="1"/>
        <v>0</v>
      </c>
      <c r="K139" s="134"/>
    </row>
    <row r="140" spans="1:11" s="37" customFormat="1" x14ac:dyDescent="0.2">
      <c r="A140" s="52">
        <v>129</v>
      </c>
      <c r="B140" s="58" t="s">
        <v>383</v>
      </c>
      <c r="C140" s="60"/>
      <c r="D140" s="60"/>
      <c r="E140" s="61"/>
      <c r="F140" s="61"/>
      <c r="G140" s="114">
        <v>4565859.29</v>
      </c>
      <c r="H140" s="107">
        <v>5564359.7999999998</v>
      </c>
      <c r="I140" s="130">
        <v>5564359.7999999998</v>
      </c>
      <c r="J140" s="130">
        <f t="shared" si="1"/>
        <v>0</v>
      </c>
      <c r="K140" s="134"/>
    </row>
    <row r="141" spans="1:11" s="37" customFormat="1" x14ac:dyDescent="0.2">
      <c r="A141" s="52">
        <v>130</v>
      </c>
      <c r="B141" s="58" t="s">
        <v>384</v>
      </c>
      <c r="C141" s="60"/>
      <c r="D141" s="60"/>
      <c r="E141" s="61"/>
      <c r="F141" s="61"/>
      <c r="G141" s="114">
        <v>5413113.9299999997</v>
      </c>
      <c r="H141" s="107">
        <v>7673222.2000000002</v>
      </c>
      <c r="I141" s="130">
        <v>7673222.2000000002</v>
      </c>
      <c r="J141" s="130">
        <f t="shared" ref="J141:J170" si="2">I141-H141</f>
        <v>0</v>
      </c>
      <c r="K141" s="134"/>
    </row>
    <row r="142" spans="1:11" s="37" customFormat="1" x14ac:dyDescent="0.2">
      <c r="A142" s="52">
        <v>131</v>
      </c>
      <c r="B142" s="58" t="s">
        <v>308</v>
      </c>
      <c r="C142" s="60"/>
      <c r="D142" s="60"/>
      <c r="E142" s="61"/>
      <c r="F142" s="61"/>
      <c r="G142" s="114">
        <v>4565859.29</v>
      </c>
      <c r="H142" s="107">
        <v>5564359.7999999998</v>
      </c>
      <c r="I142" s="130">
        <v>5564359.7999999998</v>
      </c>
      <c r="J142" s="130">
        <f t="shared" si="2"/>
        <v>0</v>
      </c>
      <c r="K142" s="134"/>
    </row>
    <row r="143" spans="1:11" s="37" customFormat="1" x14ac:dyDescent="0.2">
      <c r="A143" s="52">
        <v>132</v>
      </c>
      <c r="B143" s="58" t="s">
        <v>387</v>
      </c>
      <c r="C143" s="60"/>
      <c r="D143" s="60"/>
      <c r="E143" s="61"/>
      <c r="F143" s="61"/>
      <c r="G143" s="114">
        <v>15559650.029999999</v>
      </c>
      <c r="H143" s="107">
        <v>22056186.809999999</v>
      </c>
      <c r="I143" s="130">
        <v>22056186.809999999</v>
      </c>
      <c r="J143" s="130">
        <f t="shared" si="2"/>
        <v>0</v>
      </c>
      <c r="K143" s="134"/>
    </row>
    <row r="144" spans="1:11" s="37" customFormat="1" x14ac:dyDescent="0.2">
      <c r="A144" s="52">
        <v>133</v>
      </c>
      <c r="B144" s="58" t="s">
        <v>422</v>
      </c>
      <c r="C144" s="60"/>
      <c r="D144" s="60"/>
      <c r="E144" s="61"/>
      <c r="F144" s="61"/>
      <c r="G144" s="114">
        <v>835427.61</v>
      </c>
      <c r="H144" s="107">
        <v>3584078.06</v>
      </c>
      <c r="I144" s="130">
        <v>3584078.06</v>
      </c>
      <c r="J144" s="130">
        <f t="shared" si="2"/>
        <v>0</v>
      </c>
      <c r="K144" s="134"/>
    </row>
    <row r="145" spans="1:11" s="37" customFormat="1" x14ac:dyDescent="0.2">
      <c r="A145" s="52">
        <v>134</v>
      </c>
      <c r="B145" s="58" t="s">
        <v>575</v>
      </c>
      <c r="C145" s="60"/>
      <c r="D145" s="60"/>
      <c r="E145" s="61"/>
      <c r="F145" s="61"/>
      <c r="G145" s="114">
        <v>4939050.28</v>
      </c>
      <c r="H145" s="107">
        <v>6772986.2300000004</v>
      </c>
      <c r="I145" s="130">
        <v>6772986.2300000004</v>
      </c>
      <c r="J145" s="130">
        <f t="shared" si="2"/>
        <v>0</v>
      </c>
      <c r="K145" s="134"/>
    </row>
    <row r="146" spans="1:11" s="37" customFormat="1" x14ac:dyDescent="0.2">
      <c r="A146" s="52">
        <v>135</v>
      </c>
      <c r="B146" s="58" t="s">
        <v>367</v>
      </c>
      <c r="C146" s="60"/>
      <c r="D146" s="60"/>
      <c r="E146" s="61"/>
      <c r="F146" s="61"/>
      <c r="G146" s="114">
        <v>7342298.8899999997</v>
      </c>
      <c r="H146" s="107">
        <v>10407889.359999999</v>
      </c>
      <c r="I146" s="130">
        <v>10407889.359999999</v>
      </c>
      <c r="J146" s="130">
        <f t="shared" si="2"/>
        <v>0</v>
      </c>
      <c r="K146" s="134"/>
    </row>
    <row r="147" spans="1:11" s="37" customFormat="1" x14ac:dyDescent="0.2">
      <c r="A147" s="52">
        <v>136</v>
      </c>
      <c r="B147" s="58" t="s">
        <v>376</v>
      </c>
      <c r="C147" s="60"/>
      <c r="D147" s="60"/>
      <c r="E147" s="61"/>
      <c r="F147" s="61"/>
      <c r="G147" s="114">
        <v>1794874.62</v>
      </c>
      <c r="H147" s="107">
        <v>2544278.94</v>
      </c>
      <c r="I147" s="130">
        <v>2544278.94</v>
      </c>
      <c r="J147" s="130">
        <f t="shared" si="2"/>
        <v>0</v>
      </c>
      <c r="K147" s="134"/>
    </row>
    <row r="148" spans="1:11" s="37" customFormat="1" x14ac:dyDescent="0.2">
      <c r="A148" s="52">
        <v>137</v>
      </c>
      <c r="B148" s="58" t="s">
        <v>377</v>
      </c>
      <c r="C148" s="60"/>
      <c r="D148" s="60"/>
      <c r="E148" s="61"/>
      <c r="F148" s="61"/>
      <c r="G148" s="114">
        <v>1155002.76</v>
      </c>
      <c r="H148" s="107">
        <v>1583870.86</v>
      </c>
      <c r="I148" s="130">
        <v>1583870.86</v>
      </c>
      <c r="J148" s="130">
        <f t="shared" si="2"/>
        <v>0</v>
      </c>
      <c r="K148" s="134"/>
    </row>
    <row r="149" spans="1:11" s="37" customFormat="1" x14ac:dyDescent="0.2">
      <c r="A149" s="52">
        <v>138</v>
      </c>
      <c r="B149" s="58" t="s">
        <v>380</v>
      </c>
      <c r="C149" s="60"/>
      <c r="D149" s="60"/>
      <c r="E149" s="61"/>
      <c r="F149" s="61"/>
      <c r="G149" s="114">
        <v>3724059.58</v>
      </c>
      <c r="H149" s="107">
        <v>5278946.0999999996</v>
      </c>
      <c r="I149" s="130">
        <v>5278946.0999999996</v>
      </c>
      <c r="J149" s="130">
        <f t="shared" si="2"/>
        <v>0</v>
      </c>
      <c r="K149" s="134"/>
    </row>
    <row r="150" spans="1:11" s="37" customFormat="1" x14ac:dyDescent="0.2">
      <c r="A150" s="52">
        <v>139</v>
      </c>
      <c r="B150" s="58" t="s">
        <v>382</v>
      </c>
      <c r="C150" s="60"/>
      <c r="D150" s="60"/>
      <c r="E150" s="61"/>
      <c r="F150" s="61"/>
      <c r="G150" s="114">
        <v>5168913.3</v>
      </c>
      <c r="H150" s="107">
        <v>7327061.7999999998</v>
      </c>
      <c r="I150" s="130">
        <v>7327061.7999999998</v>
      </c>
      <c r="J150" s="130">
        <f t="shared" si="2"/>
        <v>0</v>
      </c>
      <c r="K150" s="134"/>
    </row>
    <row r="151" spans="1:11" s="37" customFormat="1" x14ac:dyDescent="0.2">
      <c r="A151" s="52">
        <v>140</v>
      </c>
      <c r="B151" s="58" t="s">
        <v>381</v>
      </c>
      <c r="C151" s="60"/>
      <c r="D151" s="60"/>
      <c r="E151" s="61"/>
      <c r="F151" s="61"/>
      <c r="G151" s="114">
        <v>3943840.14</v>
      </c>
      <c r="H151" s="107">
        <v>5590490.46</v>
      </c>
      <c r="I151" s="130">
        <v>5590490.46</v>
      </c>
      <c r="J151" s="130">
        <f t="shared" si="2"/>
        <v>0</v>
      </c>
      <c r="K151" s="134"/>
    </row>
    <row r="152" spans="1:11" s="37" customFormat="1" x14ac:dyDescent="0.2">
      <c r="A152" s="52">
        <v>141</v>
      </c>
      <c r="B152" s="58" t="s">
        <v>248</v>
      </c>
      <c r="C152" s="60"/>
      <c r="D152" s="60"/>
      <c r="E152" s="61"/>
      <c r="F152" s="61"/>
      <c r="G152" s="114">
        <v>6483526.6799999997</v>
      </c>
      <c r="H152" s="107">
        <v>9190558.6199999992</v>
      </c>
      <c r="I152" s="130">
        <v>9190558.6199999992</v>
      </c>
      <c r="J152" s="130">
        <f t="shared" si="2"/>
        <v>0</v>
      </c>
      <c r="K152" s="134"/>
    </row>
    <row r="153" spans="1:11" s="37" customFormat="1" x14ac:dyDescent="0.2">
      <c r="A153" s="52">
        <v>142</v>
      </c>
      <c r="B153" s="58" t="s">
        <v>479</v>
      </c>
      <c r="C153" s="60"/>
      <c r="D153" s="60"/>
      <c r="E153" s="61"/>
      <c r="F153" s="61"/>
      <c r="G153" s="114">
        <v>18263437.149999999</v>
      </c>
      <c r="H153" s="107">
        <v>22257439.210000001</v>
      </c>
      <c r="I153" s="130">
        <v>22257439.210000001</v>
      </c>
      <c r="J153" s="130">
        <f t="shared" si="2"/>
        <v>0</v>
      </c>
      <c r="K153" s="134"/>
    </row>
    <row r="154" spans="1:11" s="37" customFormat="1" x14ac:dyDescent="0.2">
      <c r="A154" s="52">
        <v>143</v>
      </c>
      <c r="B154" s="58" t="s">
        <v>273</v>
      </c>
      <c r="C154" s="60"/>
      <c r="D154" s="60"/>
      <c r="E154" s="61"/>
      <c r="F154" s="61"/>
      <c r="G154" s="114">
        <v>4565859.29</v>
      </c>
      <c r="H154" s="107">
        <v>5564359.7999999998</v>
      </c>
      <c r="I154" s="130">
        <v>5564359.7999999998</v>
      </c>
      <c r="J154" s="130">
        <f t="shared" si="2"/>
        <v>0</v>
      </c>
      <c r="K154" s="134"/>
    </row>
    <row r="155" spans="1:11" s="37" customFormat="1" x14ac:dyDescent="0.2">
      <c r="A155" s="52">
        <v>144</v>
      </c>
      <c r="B155" s="58" t="s">
        <v>487</v>
      </c>
      <c r="C155" s="60"/>
      <c r="D155" s="60"/>
      <c r="E155" s="61"/>
      <c r="F155" s="61"/>
      <c r="G155" s="114">
        <v>8949953.0299999993</v>
      </c>
      <c r="H155" s="107">
        <v>12686778.66</v>
      </c>
      <c r="I155" s="130">
        <v>12686778.66</v>
      </c>
      <c r="J155" s="130">
        <f t="shared" si="2"/>
        <v>0</v>
      </c>
      <c r="K155" s="134"/>
    </row>
    <row r="156" spans="1:11" s="37" customFormat="1" x14ac:dyDescent="0.2">
      <c r="A156" s="52">
        <v>145</v>
      </c>
      <c r="B156" s="58" t="s">
        <v>144</v>
      </c>
      <c r="C156" s="60"/>
      <c r="D156" s="60"/>
      <c r="E156" s="61"/>
      <c r="F156" s="61"/>
      <c r="G156" s="114">
        <v>6573066.9100000001</v>
      </c>
      <c r="H156" s="107">
        <v>9317484.0999999996</v>
      </c>
      <c r="I156" s="130">
        <v>9317484.0999999996</v>
      </c>
      <c r="J156" s="130">
        <f t="shared" si="2"/>
        <v>0</v>
      </c>
      <c r="K156" s="134"/>
    </row>
    <row r="157" spans="1:11" s="37" customFormat="1" x14ac:dyDescent="0.2">
      <c r="A157" s="52">
        <v>146</v>
      </c>
      <c r="B157" s="58" t="s">
        <v>699</v>
      </c>
      <c r="C157" s="60"/>
      <c r="D157" s="60"/>
      <c r="E157" s="61"/>
      <c r="F157" s="61"/>
      <c r="G157" s="114">
        <v>2342313.2999999998</v>
      </c>
      <c r="H157" s="107">
        <v>3212045.8</v>
      </c>
      <c r="I157" s="130">
        <v>3212045.8</v>
      </c>
      <c r="J157" s="130">
        <f t="shared" si="2"/>
        <v>0</v>
      </c>
      <c r="K157" s="134"/>
    </row>
    <row r="158" spans="1:11" s="37" customFormat="1" ht="63.75" x14ac:dyDescent="0.2">
      <c r="A158" s="52">
        <v>147</v>
      </c>
      <c r="B158" s="58" t="s">
        <v>689</v>
      </c>
      <c r="C158" s="60"/>
      <c r="D158" s="60"/>
      <c r="E158" s="61"/>
      <c r="F158" s="61"/>
      <c r="G158" s="114"/>
      <c r="H158" s="114">
        <v>6248074.21</v>
      </c>
      <c r="I158" s="130">
        <v>1115349.19</v>
      </c>
      <c r="J158" s="130">
        <f t="shared" si="2"/>
        <v>-5132725.0199999996</v>
      </c>
      <c r="K158" s="134" t="s">
        <v>749</v>
      </c>
    </row>
    <row r="159" spans="1:11" s="37" customFormat="1" x14ac:dyDescent="0.2">
      <c r="A159" s="52"/>
      <c r="B159" s="58" t="s">
        <v>732</v>
      </c>
      <c r="C159" s="60"/>
      <c r="D159" s="60"/>
      <c r="E159" s="61"/>
      <c r="F159" s="61"/>
      <c r="G159" s="130"/>
      <c r="H159" s="130">
        <v>0</v>
      </c>
      <c r="I159" s="130">
        <v>4638549.3600000003</v>
      </c>
      <c r="J159" s="130">
        <f t="shared" si="2"/>
        <v>4638549.3600000003</v>
      </c>
      <c r="K159" s="134" t="s">
        <v>751</v>
      </c>
    </row>
    <row r="160" spans="1:11" s="37" customFormat="1" x14ac:dyDescent="0.2">
      <c r="A160" s="52"/>
      <c r="B160" s="58" t="s">
        <v>733</v>
      </c>
      <c r="C160" s="60"/>
      <c r="D160" s="60"/>
      <c r="E160" s="61"/>
      <c r="F160" s="61"/>
      <c r="G160" s="130"/>
      <c r="H160" s="130">
        <v>0</v>
      </c>
      <c r="I160" s="130">
        <v>4471238.51</v>
      </c>
      <c r="J160" s="130">
        <f t="shared" si="2"/>
        <v>4471238.51</v>
      </c>
      <c r="K160" s="134" t="s">
        <v>751</v>
      </c>
    </row>
    <row r="161" spans="1:11" s="37" customFormat="1" x14ac:dyDescent="0.2">
      <c r="A161" s="52"/>
      <c r="B161" s="58" t="s">
        <v>734</v>
      </c>
      <c r="C161" s="60"/>
      <c r="D161" s="60"/>
      <c r="E161" s="61"/>
      <c r="F161" s="61"/>
      <c r="G161" s="130"/>
      <c r="H161" s="130"/>
      <c r="I161" s="130">
        <v>10384812</v>
      </c>
      <c r="J161" s="130">
        <f t="shared" si="2"/>
        <v>10384812</v>
      </c>
      <c r="K161" s="134" t="s">
        <v>751</v>
      </c>
    </row>
    <row r="162" spans="1:11" s="37" customFormat="1" x14ac:dyDescent="0.2">
      <c r="A162" s="52"/>
      <c r="B162" s="58" t="s">
        <v>735</v>
      </c>
      <c r="C162" s="60"/>
      <c r="D162" s="60"/>
      <c r="E162" s="61"/>
      <c r="F162" s="61"/>
      <c r="G162" s="130"/>
      <c r="H162" s="130">
        <v>0</v>
      </c>
      <c r="I162" s="130">
        <v>8381840.4199999999</v>
      </c>
      <c r="J162" s="130">
        <f t="shared" si="2"/>
        <v>8381840.4199999999</v>
      </c>
      <c r="K162" s="134" t="s">
        <v>751</v>
      </c>
    </row>
    <row r="163" spans="1:11" s="37" customFormat="1" ht="25.5" x14ac:dyDescent="0.2">
      <c r="A163" s="52"/>
      <c r="B163" s="58" t="s">
        <v>503</v>
      </c>
      <c r="C163" s="60"/>
      <c r="D163" s="60"/>
      <c r="E163" s="61"/>
      <c r="F163" s="61"/>
      <c r="G163" s="130"/>
      <c r="H163" s="130">
        <v>0</v>
      </c>
      <c r="I163" s="130">
        <v>3134513.66</v>
      </c>
      <c r="J163" s="130">
        <f t="shared" si="2"/>
        <v>3134513.66</v>
      </c>
      <c r="K163" s="134" t="s">
        <v>752</v>
      </c>
    </row>
    <row r="164" spans="1:11" s="37" customFormat="1" ht="25.5" x14ac:dyDescent="0.2">
      <c r="A164" s="52"/>
      <c r="B164" s="58" t="s">
        <v>543</v>
      </c>
      <c r="C164" s="60"/>
      <c r="D164" s="60"/>
      <c r="E164" s="61"/>
      <c r="F164" s="61"/>
      <c r="G164" s="130"/>
      <c r="H164" s="130">
        <v>0</v>
      </c>
      <c r="I164" s="130">
        <v>4430408</v>
      </c>
      <c r="J164" s="130">
        <f t="shared" si="2"/>
        <v>4430408</v>
      </c>
      <c r="K164" s="134" t="s">
        <v>752</v>
      </c>
    </row>
    <row r="165" spans="1:11" s="37" customFormat="1" ht="51" x14ac:dyDescent="0.2">
      <c r="A165" s="52"/>
      <c r="B165" s="58" t="s">
        <v>372</v>
      </c>
      <c r="C165" s="60"/>
      <c r="D165" s="60"/>
      <c r="E165" s="61"/>
      <c r="F165" s="61"/>
      <c r="G165" s="130"/>
      <c r="H165" s="130">
        <v>0</v>
      </c>
      <c r="I165" s="130">
        <v>5006361.04</v>
      </c>
      <c r="J165" s="130">
        <f t="shared" si="2"/>
        <v>5006361.04</v>
      </c>
      <c r="K165" s="134" t="s">
        <v>755</v>
      </c>
    </row>
    <row r="166" spans="1:11" s="37" customFormat="1" ht="25.5" x14ac:dyDescent="0.2">
      <c r="A166" s="52"/>
      <c r="B166" s="58" t="s">
        <v>691</v>
      </c>
      <c r="C166" s="60"/>
      <c r="D166" s="60"/>
      <c r="E166" s="61"/>
      <c r="F166" s="61"/>
      <c r="G166" s="145"/>
      <c r="H166" s="145">
        <v>0</v>
      </c>
      <c r="I166" s="145">
        <v>7115811.3899999997</v>
      </c>
      <c r="J166" s="145">
        <f t="shared" si="2"/>
        <v>7115811.3899999997</v>
      </c>
      <c r="K166" s="146" t="s">
        <v>752</v>
      </c>
    </row>
    <row r="167" spans="1:11" s="37" customFormat="1" ht="25.5" x14ac:dyDescent="0.2">
      <c r="A167" s="52"/>
      <c r="B167" s="58" t="s">
        <v>515</v>
      </c>
      <c r="C167" s="60"/>
      <c r="D167" s="60"/>
      <c r="E167" s="61"/>
      <c r="F167" s="61"/>
      <c r="G167" s="145"/>
      <c r="H167" s="145">
        <v>0</v>
      </c>
      <c r="I167" s="145">
        <v>3342149.42</v>
      </c>
      <c r="J167" s="145">
        <f t="shared" si="2"/>
        <v>3342149.42</v>
      </c>
      <c r="K167" s="146" t="s">
        <v>752</v>
      </c>
    </row>
    <row r="168" spans="1:11" s="37" customFormat="1" ht="25.5" x14ac:dyDescent="0.2">
      <c r="A168" s="52"/>
      <c r="B168" s="58" t="s">
        <v>536</v>
      </c>
      <c r="C168" s="60"/>
      <c r="D168" s="60"/>
      <c r="E168" s="61"/>
      <c r="F168" s="61"/>
      <c r="G168" s="145"/>
      <c r="H168" s="145">
        <v>0</v>
      </c>
      <c r="I168" s="145">
        <v>4086173.16</v>
      </c>
      <c r="J168" s="145">
        <f t="shared" si="2"/>
        <v>4086173.16</v>
      </c>
      <c r="K168" s="146" t="s">
        <v>752</v>
      </c>
    </row>
    <row r="169" spans="1:11" s="37" customFormat="1" ht="25.5" x14ac:dyDescent="0.2">
      <c r="A169" s="52"/>
      <c r="B169" s="58" t="s">
        <v>537</v>
      </c>
      <c r="C169" s="60"/>
      <c r="D169" s="60"/>
      <c r="E169" s="61"/>
      <c r="F169" s="61"/>
      <c r="G169" s="145"/>
      <c r="H169" s="145">
        <v>0</v>
      </c>
      <c r="I169" s="145">
        <v>4092032.11</v>
      </c>
      <c r="J169" s="145">
        <f t="shared" si="2"/>
        <v>4092032.11</v>
      </c>
      <c r="K169" s="146" t="s">
        <v>752</v>
      </c>
    </row>
    <row r="170" spans="1:11" s="37" customFormat="1" ht="26.25" customHeight="1" x14ac:dyDescent="0.2">
      <c r="A170" s="52"/>
      <c r="B170" s="58" t="s">
        <v>526</v>
      </c>
      <c r="C170" s="60"/>
      <c r="D170" s="60"/>
      <c r="E170" s="61"/>
      <c r="F170" s="61"/>
      <c r="G170" s="151"/>
      <c r="H170" s="151"/>
      <c r="I170" s="151">
        <v>5868437.4000000004</v>
      </c>
      <c r="J170" s="151">
        <f t="shared" si="2"/>
        <v>5868437.4000000004</v>
      </c>
      <c r="K170" s="152" t="s">
        <v>752</v>
      </c>
    </row>
    <row r="171" spans="1:11" s="37" customFormat="1" ht="43.5" customHeight="1" x14ac:dyDescent="0.2">
      <c r="A171" s="228" t="s">
        <v>180</v>
      </c>
      <c r="B171" s="228"/>
      <c r="C171" s="51">
        <v>118053.4</v>
      </c>
      <c r="D171" s="78"/>
      <c r="E171" s="51"/>
      <c r="F171" s="51"/>
      <c r="G171" s="51">
        <f>SUM(G12:G158)</f>
        <v>512054489.13999999</v>
      </c>
      <c r="H171" s="51">
        <f>SUM(H12:H170)</f>
        <v>711682044.92000008</v>
      </c>
      <c r="I171" s="143">
        <f>SUM(I12:I170)</f>
        <v>798800630.17999971</v>
      </c>
      <c r="J171" s="143">
        <f>SUM(J12:J170)</f>
        <v>87118585.260000005</v>
      </c>
      <c r="K171" s="134"/>
    </row>
    <row r="172" spans="1:11" s="37" customFormat="1" x14ac:dyDescent="0.2">
      <c r="A172" s="205" t="s">
        <v>182</v>
      </c>
      <c r="B172" s="206"/>
      <c r="C172" s="206"/>
      <c r="D172" s="206"/>
      <c r="E172" s="206"/>
      <c r="F172" s="206"/>
      <c r="G172" s="206"/>
      <c r="H172" s="206"/>
      <c r="I172" s="206"/>
      <c r="J172" s="206"/>
      <c r="K172" s="233"/>
    </row>
    <row r="173" spans="1:11" s="37" customFormat="1" x14ac:dyDescent="0.2">
      <c r="A173" s="52">
        <v>148</v>
      </c>
      <c r="B173" s="62" t="s">
        <v>589</v>
      </c>
      <c r="C173" s="65">
        <v>977.9</v>
      </c>
      <c r="D173" s="60"/>
      <c r="E173" s="66"/>
      <c r="F173" s="66"/>
      <c r="G173" s="54">
        <v>2217120.69</v>
      </c>
      <c r="H173" s="107">
        <v>3040367.48</v>
      </c>
      <c r="I173" s="130">
        <v>3040367.48</v>
      </c>
      <c r="J173" s="130">
        <f t="shared" ref="J173:J193" si="3">I173-H173</f>
        <v>0</v>
      </c>
      <c r="K173" s="134"/>
    </row>
    <row r="174" spans="1:11" s="37" customFormat="1" x14ac:dyDescent="0.2">
      <c r="A174" s="52">
        <v>149</v>
      </c>
      <c r="B174" s="62" t="s">
        <v>590</v>
      </c>
      <c r="C174" s="65"/>
      <c r="D174" s="60"/>
      <c r="E174" s="66"/>
      <c r="F174" s="66"/>
      <c r="G174" s="54">
        <v>2310005.5299999998</v>
      </c>
      <c r="H174" s="107">
        <v>3167741.72</v>
      </c>
      <c r="I174" s="130">
        <v>3167741.72</v>
      </c>
      <c r="J174" s="130">
        <f t="shared" si="3"/>
        <v>0</v>
      </c>
      <c r="K174" s="134"/>
    </row>
    <row r="175" spans="1:11" s="37" customFormat="1" x14ac:dyDescent="0.2">
      <c r="A175" s="52">
        <v>150</v>
      </c>
      <c r="B175" s="62" t="s">
        <v>591</v>
      </c>
      <c r="C175" s="65"/>
      <c r="D175" s="60"/>
      <c r="E175" s="66"/>
      <c r="F175" s="66"/>
      <c r="G175" s="54">
        <v>2310005.5299999998</v>
      </c>
      <c r="H175" s="107">
        <v>3167741.72</v>
      </c>
      <c r="I175" s="130">
        <v>3167741.72</v>
      </c>
      <c r="J175" s="130">
        <f t="shared" si="3"/>
        <v>0</v>
      </c>
      <c r="K175" s="134"/>
    </row>
    <row r="176" spans="1:11" s="37" customFormat="1" x14ac:dyDescent="0.2">
      <c r="A176" s="52">
        <v>151</v>
      </c>
      <c r="B176" s="62" t="s">
        <v>321</v>
      </c>
      <c r="C176" s="65"/>
      <c r="D176" s="60"/>
      <c r="E176" s="66"/>
      <c r="F176" s="66"/>
      <c r="G176" s="54">
        <v>1453849.63</v>
      </c>
      <c r="H176" s="107">
        <v>1993683.6</v>
      </c>
      <c r="I176" s="130">
        <v>1993683.6</v>
      </c>
      <c r="J176" s="130">
        <f t="shared" si="3"/>
        <v>0</v>
      </c>
      <c r="K176" s="134"/>
    </row>
    <row r="177" spans="1:11" s="37" customFormat="1" x14ac:dyDescent="0.2">
      <c r="A177" s="52">
        <v>152</v>
      </c>
      <c r="B177" s="62" t="s">
        <v>323</v>
      </c>
      <c r="C177" s="65"/>
      <c r="D177" s="60"/>
      <c r="E177" s="66"/>
      <c r="F177" s="66"/>
      <c r="G177" s="54">
        <v>2242563.06</v>
      </c>
      <c r="H177" s="107">
        <v>3075256.95</v>
      </c>
      <c r="I177" s="130">
        <v>3075256.95</v>
      </c>
      <c r="J177" s="130">
        <f t="shared" si="3"/>
        <v>0</v>
      </c>
      <c r="K177" s="134"/>
    </row>
    <row r="178" spans="1:11" s="37" customFormat="1" ht="51" x14ac:dyDescent="0.2">
      <c r="A178" s="52">
        <v>153</v>
      </c>
      <c r="B178" s="62" t="s">
        <v>593</v>
      </c>
      <c r="C178" s="65"/>
      <c r="D178" s="60"/>
      <c r="E178" s="66"/>
      <c r="F178" s="66"/>
      <c r="G178" s="54">
        <v>1392061.03</v>
      </c>
      <c r="H178" s="107">
        <v>1908952.04</v>
      </c>
      <c r="I178" s="130">
        <v>2669047.83</v>
      </c>
      <c r="J178" s="130">
        <f t="shared" si="3"/>
        <v>760095.79</v>
      </c>
      <c r="K178" s="150" t="s">
        <v>759</v>
      </c>
    </row>
    <row r="179" spans="1:11" s="37" customFormat="1" x14ac:dyDescent="0.2">
      <c r="A179" s="52">
        <v>154</v>
      </c>
      <c r="B179" s="62" t="s">
        <v>594</v>
      </c>
      <c r="C179" s="65"/>
      <c r="D179" s="60"/>
      <c r="E179" s="66"/>
      <c r="F179" s="66"/>
      <c r="G179" s="54">
        <v>1432849.58</v>
      </c>
      <c r="H179" s="107">
        <v>1964885.95</v>
      </c>
      <c r="I179" s="130">
        <v>1964885.95</v>
      </c>
      <c r="J179" s="130">
        <f t="shared" si="3"/>
        <v>0</v>
      </c>
      <c r="K179" s="134"/>
    </row>
    <row r="180" spans="1:11" s="37" customFormat="1" x14ac:dyDescent="0.2">
      <c r="A180" s="52">
        <v>155</v>
      </c>
      <c r="B180" s="62" t="s">
        <v>595</v>
      </c>
      <c r="C180" s="65"/>
      <c r="D180" s="60"/>
      <c r="E180" s="66"/>
      <c r="F180" s="66"/>
      <c r="G180" s="54">
        <v>1453849.63</v>
      </c>
      <c r="H180" s="107">
        <v>1993683.6</v>
      </c>
      <c r="I180" s="130">
        <v>1993683.6</v>
      </c>
      <c r="J180" s="130">
        <f t="shared" si="3"/>
        <v>0</v>
      </c>
      <c r="K180" s="134"/>
    </row>
    <row r="181" spans="1:11" s="37" customFormat="1" x14ac:dyDescent="0.2">
      <c r="A181" s="52">
        <v>156</v>
      </c>
      <c r="B181" s="62" t="s">
        <v>596</v>
      </c>
      <c r="C181" s="65"/>
      <c r="D181" s="60"/>
      <c r="E181" s="66"/>
      <c r="F181" s="66"/>
      <c r="G181" s="54">
        <v>5250012.57</v>
      </c>
      <c r="H181" s="107">
        <v>7199413.0099999998</v>
      </c>
      <c r="I181" s="130">
        <v>7199413.0099999998</v>
      </c>
      <c r="J181" s="130">
        <f t="shared" si="3"/>
        <v>0</v>
      </c>
      <c r="K181" s="134"/>
    </row>
    <row r="182" spans="1:11" s="37" customFormat="1" x14ac:dyDescent="0.2">
      <c r="A182" s="52">
        <v>157</v>
      </c>
      <c r="B182" s="62" t="s">
        <v>598</v>
      </c>
      <c r="C182" s="65"/>
      <c r="D182" s="60"/>
      <c r="E182" s="66"/>
      <c r="F182" s="66"/>
      <c r="G182" s="54">
        <v>2369774.9</v>
      </c>
      <c r="H182" s="107">
        <v>3249704.27</v>
      </c>
      <c r="I182" s="130">
        <v>3249704.27</v>
      </c>
      <c r="J182" s="130">
        <f t="shared" si="3"/>
        <v>0</v>
      </c>
      <c r="K182" s="134"/>
    </row>
    <row r="183" spans="1:11" s="37" customFormat="1" x14ac:dyDescent="0.2">
      <c r="A183" s="52">
        <v>158</v>
      </c>
      <c r="B183" s="62" t="s">
        <v>601</v>
      </c>
      <c r="C183" s="65"/>
      <c r="D183" s="60"/>
      <c r="E183" s="66"/>
      <c r="F183" s="66"/>
      <c r="G183" s="54">
        <v>918348.36</v>
      </c>
      <c r="H183" s="107">
        <v>1259343.47</v>
      </c>
      <c r="I183" s="130">
        <v>1259343.47</v>
      </c>
      <c r="J183" s="130">
        <f t="shared" si="3"/>
        <v>0</v>
      </c>
      <c r="K183" s="134"/>
    </row>
    <row r="184" spans="1:11" s="37" customFormat="1" x14ac:dyDescent="0.2">
      <c r="A184" s="52">
        <v>159</v>
      </c>
      <c r="B184" s="62" t="s">
        <v>602</v>
      </c>
      <c r="C184" s="65"/>
      <c r="D184" s="60"/>
      <c r="E184" s="66"/>
      <c r="F184" s="66"/>
      <c r="G184" s="54">
        <v>1472830.45</v>
      </c>
      <c r="H184" s="107">
        <v>2019712.25</v>
      </c>
      <c r="I184" s="130">
        <v>2019712.25</v>
      </c>
      <c r="J184" s="130">
        <f t="shared" si="3"/>
        <v>0</v>
      </c>
      <c r="K184" s="134"/>
    </row>
    <row r="185" spans="1:11" s="37" customFormat="1" x14ac:dyDescent="0.2">
      <c r="A185" s="52">
        <v>160</v>
      </c>
      <c r="B185" s="62" t="s">
        <v>604</v>
      </c>
      <c r="C185" s="65"/>
      <c r="D185" s="60"/>
      <c r="E185" s="66"/>
      <c r="F185" s="66"/>
      <c r="G185" s="54">
        <v>1635580.84</v>
      </c>
      <c r="H185" s="107">
        <v>2242894.0499999998</v>
      </c>
      <c r="I185" s="130">
        <v>2242894.0499999998</v>
      </c>
      <c r="J185" s="130">
        <f t="shared" si="3"/>
        <v>0</v>
      </c>
      <c r="K185" s="134"/>
    </row>
    <row r="186" spans="1:11" s="37" customFormat="1" x14ac:dyDescent="0.2">
      <c r="A186" s="52">
        <v>161</v>
      </c>
      <c r="B186" s="62" t="s">
        <v>605</v>
      </c>
      <c r="C186" s="65"/>
      <c r="D186" s="60"/>
      <c r="E186" s="66"/>
      <c r="F186" s="66"/>
      <c r="G186" s="54">
        <v>1482926.63</v>
      </c>
      <c r="H186" s="107">
        <v>2033557.27</v>
      </c>
      <c r="I186" s="130">
        <v>2033557.27</v>
      </c>
      <c r="J186" s="130">
        <f t="shared" si="3"/>
        <v>0</v>
      </c>
      <c r="K186" s="134"/>
    </row>
    <row r="187" spans="1:11" s="37" customFormat="1" x14ac:dyDescent="0.2">
      <c r="A187" s="52">
        <v>162</v>
      </c>
      <c r="B187" s="62" t="s">
        <v>607</v>
      </c>
      <c r="C187" s="65"/>
      <c r="D187" s="60"/>
      <c r="E187" s="66"/>
      <c r="F187" s="66"/>
      <c r="G187" s="54">
        <v>2012370.2</v>
      </c>
      <c r="H187" s="107">
        <v>2759590.39</v>
      </c>
      <c r="I187" s="130">
        <v>2759590.39</v>
      </c>
      <c r="J187" s="130">
        <f t="shared" si="3"/>
        <v>0</v>
      </c>
      <c r="K187" s="134"/>
    </row>
    <row r="188" spans="1:11" s="37" customFormat="1" x14ac:dyDescent="0.2">
      <c r="A188" s="52">
        <v>163</v>
      </c>
      <c r="B188" s="58" t="s">
        <v>700</v>
      </c>
      <c r="C188" s="60"/>
      <c r="D188" s="60"/>
      <c r="E188" s="61"/>
      <c r="F188" s="61"/>
      <c r="G188" s="54">
        <v>2282929.64</v>
      </c>
      <c r="H188" s="107">
        <v>2782179.9</v>
      </c>
      <c r="I188" s="130">
        <v>2782179.9</v>
      </c>
      <c r="J188" s="130">
        <f t="shared" si="3"/>
        <v>0</v>
      </c>
      <c r="K188" s="134"/>
    </row>
    <row r="189" spans="1:11" s="37" customFormat="1" x14ac:dyDescent="0.2">
      <c r="A189" s="52">
        <v>164</v>
      </c>
      <c r="B189" s="58" t="s">
        <v>701</v>
      </c>
      <c r="C189" s="60"/>
      <c r="D189" s="60"/>
      <c r="E189" s="61"/>
      <c r="F189" s="61"/>
      <c r="G189" s="54">
        <v>2282929.64</v>
      </c>
      <c r="H189" s="107">
        <v>2782179.9</v>
      </c>
      <c r="I189" s="130">
        <v>2782179.9</v>
      </c>
      <c r="J189" s="130">
        <f t="shared" si="3"/>
        <v>0</v>
      </c>
      <c r="K189" s="134"/>
    </row>
    <row r="190" spans="1:11" s="37" customFormat="1" x14ac:dyDescent="0.2">
      <c r="A190" s="52">
        <v>165</v>
      </c>
      <c r="B190" s="58" t="s">
        <v>600</v>
      </c>
      <c r="C190" s="60"/>
      <c r="D190" s="60"/>
      <c r="E190" s="61"/>
      <c r="F190" s="61"/>
      <c r="G190" s="54"/>
      <c r="H190" s="132">
        <v>3033611.12</v>
      </c>
      <c r="I190" s="130">
        <v>3033611.12</v>
      </c>
      <c r="J190" s="130">
        <f>I190-H190</f>
        <v>0</v>
      </c>
      <c r="K190" s="134"/>
    </row>
    <row r="191" spans="1:11" s="37" customFormat="1" x14ac:dyDescent="0.2">
      <c r="A191" s="52"/>
      <c r="B191" s="58" t="s">
        <v>737</v>
      </c>
      <c r="C191" s="60"/>
      <c r="D191" s="60"/>
      <c r="E191" s="61"/>
      <c r="F191" s="61"/>
      <c r="G191" s="54"/>
      <c r="H191" s="130">
        <v>0</v>
      </c>
      <c r="I191" s="130">
        <v>17143011.68</v>
      </c>
      <c r="J191" s="130">
        <f t="shared" si="3"/>
        <v>17143011.68</v>
      </c>
      <c r="K191" s="134" t="s">
        <v>751</v>
      </c>
    </row>
    <row r="192" spans="1:11" s="37" customFormat="1" ht="25.5" x14ac:dyDescent="0.2">
      <c r="A192" s="52"/>
      <c r="B192" s="58" t="s">
        <v>683</v>
      </c>
      <c r="C192" s="60"/>
      <c r="D192" s="60"/>
      <c r="E192" s="61"/>
      <c r="F192" s="61"/>
      <c r="G192" s="54"/>
      <c r="H192" s="130">
        <v>0</v>
      </c>
      <c r="I192" s="130">
        <v>3147361.85</v>
      </c>
      <c r="J192" s="130">
        <f t="shared" si="3"/>
        <v>3147361.85</v>
      </c>
      <c r="K192" s="134" t="s">
        <v>752</v>
      </c>
    </row>
    <row r="193" spans="1:11" s="37" customFormat="1" ht="25.5" x14ac:dyDescent="0.2">
      <c r="A193" s="52"/>
      <c r="B193" s="58" t="s">
        <v>592</v>
      </c>
      <c r="C193" s="60"/>
      <c r="D193" s="60"/>
      <c r="E193" s="61"/>
      <c r="F193" s="61"/>
      <c r="G193" s="54"/>
      <c r="H193" s="145">
        <v>0</v>
      </c>
      <c r="I193" s="145">
        <v>5929547.3099999996</v>
      </c>
      <c r="J193" s="145">
        <f t="shared" si="3"/>
        <v>5929547.3099999996</v>
      </c>
      <c r="K193" s="146" t="s">
        <v>752</v>
      </c>
    </row>
    <row r="194" spans="1:11" s="37" customFormat="1" ht="43.5" customHeight="1" x14ac:dyDescent="0.2">
      <c r="A194" s="228" t="s">
        <v>183</v>
      </c>
      <c r="B194" s="228"/>
      <c r="C194" s="51">
        <v>977.9</v>
      </c>
      <c r="D194" s="78"/>
      <c r="E194" s="59"/>
      <c r="F194" s="59"/>
      <c r="G194" s="51">
        <f>SUM(G173:G189)</f>
        <v>34520007.909999996</v>
      </c>
      <c r="H194" s="51">
        <f>SUM(H173:H193)</f>
        <v>49674498.689999998</v>
      </c>
      <c r="I194" s="143">
        <f>SUM(I173:I193)</f>
        <v>76654515.319999993</v>
      </c>
      <c r="J194" s="143">
        <f>SUM(J173:J193)</f>
        <v>26980016.629999999</v>
      </c>
      <c r="K194" s="134"/>
    </row>
    <row r="195" spans="1:11" s="37" customFormat="1" x14ac:dyDescent="0.2">
      <c r="A195" s="205" t="s">
        <v>142</v>
      </c>
      <c r="B195" s="206"/>
      <c r="C195" s="206"/>
      <c r="D195" s="206"/>
      <c r="E195" s="206"/>
      <c r="F195" s="206"/>
      <c r="G195" s="206"/>
      <c r="H195" s="206"/>
      <c r="I195" s="206"/>
      <c r="J195" s="206"/>
      <c r="K195" s="233"/>
    </row>
    <row r="196" spans="1:11" s="37" customFormat="1" x14ac:dyDescent="0.2">
      <c r="A196" s="52">
        <v>166</v>
      </c>
      <c r="B196" s="68" t="s">
        <v>608</v>
      </c>
      <c r="C196" s="87">
        <v>4065.4</v>
      </c>
      <c r="D196" s="60"/>
      <c r="E196" s="88"/>
      <c r="F196" s="88"/>
      <c r="G196" s="54">
        <v>4506933.87</v>
      </c>
      <c r="H196" s="107">
        <v>6180419.1600000001</v>
      </c>
      <c r="I196" s="130">
        <v>6180419.1600000001</v>
      </c>
      <c r="J196" s="130">
        <f t="shared" ref="J196:J205" si="4">I196-H196</f>
        <v>0</v>
      </c>
      <c r="K196" s="134"/>
    </row>
    <row r="197" spans="1:11" s="37" customFormat="1" x14ac:dyDescent="0.2">
      <c r="A197" s="52">
        <v>167</v>
      </c>
      <c r="B197" s="67" t="s">
        <v>281</v>
      </c>
      <c r="C197" s="87"/>
      <c r="D197" s="60"/>
      <c r="E197" s="88"/>
      <c r="F197" s="88"/>
      <c r="G197" s="54">
        <v>2661786.85</v>
      </c>
      <c r="H197" s="107">
        <v>3773148.36</v>
      </c>
      <c r="I197" s="130">
        <v>3773148.36</v>
      </c>
      <c r="J197" s="130">
        <f t="shared" si="4"/>
        <v>0</v>
      </c>
      <c r="K197" s="134"/>
    </row>
    <row r="198" spans="1:11" s="37" customFormat="1" x14ac:dyDescent="0.2">
      <c r="A198" s="52">
        <v>168</v>
      </c>
      <c r="B198" s="67" t="s">
        <v>282</v>
      </c>
      <c r="C198" s="87"/>
      <c r="D198" s="60"/>
      <c r="E198" s="88"/>
      <c r="F198" s="88"/>
      <c r="G198" s="54">
        <v>4567510.93</v>
      </c>
      <c r="H198" s="107">
        <v>6263489.3099999996</v>
      </c>
      <c r="I198" s="130">
        <v>6263489.3099999996</v>
      </c>
      <c r="J198" s="130">
        <f t="shared" si="4"/>
        <v>0</v>
      </c>
      <c r="K198" s="134"/>
    </row>
    <row r="199" spans="1:11" s="37" customFormat="1" x14ac:dyDescent="0.2">
      <c r="A199" s="52">
        <v>169</v>
      </c>
      <c r="B199" s="67" t="s">
        <v>283</v>
      </c>
      <c r="C199" s="87"/>
      <c r="D199" s="60"/>
      <c r="E199" s="88"/>
      <c r="F199" s="88"/>
      <c r="G199" s="54">
        <v>5225781.74</v>
      </c>
      <c r="H199" s="107">
        <v>7166184.9400000004</v>
      </c>
      <c r="I199" s="130">
        <v>7166184.9400000004</v>
      </c>
      <c r="J199" s="130">
        <f t="shared" si="4"/>
        <v>0</v>
      </c>
      <c r="K199" s="134"/>
    </row>
    <row r="200" spans="1:11" s="37" customFormat="1" x14ac:dyDescent="0.2">
      <c r="A200" s="52">
        <v>170</v>
      </c>
      <c r="B200" s="67" t="s">
        <v>284</v>
      </c>
      <c r="C200" s="87"/>
      <c r="D200" s="60"/>
      <c r="E200" s="88"/>
      <c r="F200" s="88"/>
      <c r="G200" s="54">
        <v>1102502.6399999999</v>
      </c>
      <c r="H200" s="107">
        <v>1511876.73</v>
      </c>
      <c r="I200" s="130">
        <v>1511876.73</v>
      </c>
      <c r="J200" s="130">
        <f t="shared" si="4"/>
        <v>0</v>
      </c>
      <c r="K200" s="134"/>
    </row>
    <row r="201" spans="1:11" s="37" customFormat="1" x14ac:dyDescent="0.2">
      <c r="A201" s="52">
        <v>171</v>
      </c>
      <c r="B201" s="67" t="s">
        <v>285</v>
      </c>
      <c r="C201" s="87">
        <v>1546</v>
      </c>
      <c r="D201" s="60"/>
      <c r="E201" s="88"/>
      <c r="F201" s="88"/>
      <c r="G201" s="54">
        <v>2112120.44</v>
      </c>
      <c r="H201" s="107">
        <v>2896379.23</v>
      </c>
      <c r="I201" s="130">
        <v>2896379.23</v>
      </c>
      <c r="J201" s="130">
        <f t="shared" si="4"/>
        <v>0</v>
      </c>
      <c r="K201" s="134"/>
    </row>
    <row r="202" spans="1:11" s="37" customFormat="1" x14ac:dyDescent="0.2">
      <c r="A202" s="52">
        <v>172</v>
      </c>
      <c r="B202" s="67" t="s">
        <v>286</v>
      </c>
      <c r="C202" s="87">
        <v>6406.5</v>
      </c>
      <c r="D202" s="60"/>
      <c r="E202" s="88"/>
      <c r="F202" s="88"/>
      <c r="G202" s="54">
        <v>3630449.34</v>
      </c>
      <c r="H202" s="107">
        <v>5146251.28</v>
      </c>
      <c r="I202" s="130">
        <v>5146251.28</v>
      </c>
      <c r="J202" s="130">
        <f t="shared" si="4"/>
        <v>0</v>
      </c>
      <c r="K202" s="134"/>
    </row>
    <row r="203" spans="1:11" s="37" customFormat="1" x14ac:dyDescent="0.2">
      <c r="A203" s="52">
        <v>173</v>
      </c>
      <c r="B203" s="67" t="s">
        <v>287</v>
      </c>
      <c r="C203" s="87">
        <v>4277</v>
      </c>
      <c r="D203" s="60"/>
      <c r="E203" s="88"/>
      <c r="F203" s="88"/>
      <c r="G203" s="54">
        <v>3076927.92</v>
      </c>
      <c r="H203" s="107">
        <v>4361621.04</v>
      </c>
      <c r="I203" s="130">
        <v>4361621.04</v>
      </c>
      <c r="J203" s="130">
        <f t="shared" si="4"/>
        <v>0</v>
      </c>
      <c r="K203" s="134"/>
    </row>
    <row r="204" spans="1:11" s="37" customFormat="1" x14ac:dyDescent="0.2">
      <c r="A204" s="52">
        <v>174</v>
      </c>
      <c r="B204" s="68" t="s">
        <v>327</v>
      </c>
      <c r="C204" s="87"/>
      <c r="D204" s="60"/>
      <c r="E204" s="88"/>
      <c r="F204" s="88"/>
      <c r="G204" s="54">
        <v>3699639.52</v>
      </c>
      <c r="H204" s="107">
        <v>5244330.0599999996</v>
      </c>
      <c r="I204" s="130">
        <v>5244330.0599999996</v>
      </c>
      <c r="J204" s="130">
        <f t="shared" si="4"/>
        <v>0</v>
      </c>
      <c r="K204" s="134"/>
    </row>
    <row r="205" spans="1:11" s="37" customFormat="1" x14ac:dyDescent="0.2">
      <c r="A205" s="52">
        <v>175</v>
      </c>
      <c r="B205" s="69" t="s">
        <v>58</v>
      </c>
      <c r="C205" s="96">
        <v>862.8</v>
      </c>
      <c r="D205" s="60"/>
      <c r="E205" s="96"/>
      <c r="F205" s="96"/>
      <c r="G205" s="54">
        <v>2629044.75</v>
      </c>
      <c r="H205" s="107">
        <v>3605244.52</v>
      </c>
      <c r="I205" s="130">
        <v>3605244.52</v>
      </c>
      <c r="J205" s="130">
        <f t="shared" si="4"/>
        <v>0</v>
      </c>
      <c r="K205" s="134"/>
    </row>
    <row r="206" spans="1:11" s="37" customFormat="1" ht="30" customHeight="1" x14ac:dyDescent="0.2">
      <c r="A206" s="228" t="s">
        <v>143</v>
      </c>
      <c r="B206" s="228"/>
      <c r="C206" s="51">
        <v>16294.9</v>
      </c>
      <c r="D206" s="78"/>
      <c r="E206" s="59"/>
      <c r="F206" s="59"/>
      <c r="G206" s="51">
        <f>SUM(G196:G205)</f>
        <v>33212698.000000004</v>
      </c>
      <c r="H206" s="51">
        <f>SUM(H196:H205)</f>
        <v>46148944.63000001</v>
      </c>
      <c r="I206" s="51">
        <f>SUM(I196:I205)</f>
        <v>46148944.63000001</v>
      </c>
      <c r="J206" s="51">
        <f>SUM(J196:J205)</f>
        <v>0</v>
      </c>
      <c r="K206" s="134"/>
    </row>
    <row r="207" spans="1:11" s="37" customFormat="1" x14ac:dyDescent="0.2">
      <c r="A207" s="205" t="s">
        <v>674</v>
      </c>
      <c r="B207" s="206"/>
      <c r="C207" s="206"/>
      <c r="D207" s="206"/>
      <c r="E207" s="206"/>
      <c r="F207" s="206"/>
      <c r="G207" s="206"/>
      <c r="H207" s="206"/>
      <c r="I207" s="206"/>
      <c r="J207" s="206"/>
      <c r="K207" s="233"/>
    </row>
    <row r="208" spans="1:11" s="37" customFormat="1" x14ac:dyDescent="0.2">
      <c r="A208" s="52">
        <v>176</v>
      </c>
      <c r="B208" s="70" t="s">
        <v>274</v>
      </c>
      <c r="C208" s="87">
        <v>4065.4</v>
      </c>
      <c r="D208" s="60"/>
      <c r="E208" s="88"/>
      <c r="F208" s="88"/>
      <c r="G208" s="114">
        <v>2452557.46</v>
      </c>
      <c r="H208" s="107">
        <v>3869638.2</v>
      </c>
      <c r="I208" s="130">
        <v>3869638.2</v>
      </c>
      <c r="J208" s="130">
        <f>I208-H208</f>
        <v>0</v>
      </c>
      <c r="K208" s="134"/>
    </row>
    <row r="209" spans="1:11" s="37" customFormat="1" x14ac:dyDescent="0.2">
      <c r="A209" s="52">
        <v>177</v>
      </c>
      <c r="B209" s="70" t="s">
        <v>288</v>
      </c>
      <c r="C209" s="87">
        <v>1546</v>
      </c>
      <c r="D209" s="60"/>
      <c r="E209" s="88"/>
      <c r="F209" s="88"/>
      <c r="G209" s="54">
        <v>1965815.06</v>
      </c>
      <c r="H209" s="107">
        <v>2786591.23</v>
      </c>
      <c r="I209" s="130">
        <v>2786591.23</v>
      </c>
      <c r="J209" s="130">
        <f>I209-H209</f>
        <v>0</v>
      </c>
      <c r="K209" s="134"/>
    </row>
    <row r="210" spans="1:11" s="37" customFormat="1" ht="33.75" customHeight="1" x14ac:dyDescent="0.2">
      <c r="A210" s="228" t="s">
        <v>677</v>
      </c>
      <c r="B210" s="228"/>
      <c r="C210" s="51">
        <v>5611.4</v>
      </c>
      <c r="D210" s="78"/>
      <c r="E210" s="59"/>
      <c r="F210" s="59"/>
      <c r="G210" s="51">
        <f>SUM(G208:G209)</f>
        <v>4418372.5199999996</v>
      </c>
      <c r="H210" s="51">
        <f>SUM(H208:H209)</f>
        <v>6656229.4299999997</v>
      </c>
      <c r="I210" s="51">
        <f>SUM(I208:I209)</f>
        <v>6656229.4299999997</v>
      </c>
      <c r="J210" s="51">
        <f>SUM(J208:J209)</f>
        <v>0</v>
      </c>
      <c r="K210" s="134"/>
    </row>
    <row r="211" spans="1:11" s="37" customFormat="1" x14ac:dyDescent="0.2">
      <c r="A211" s="230" t="s">
        <v>186</v>
      </c>
      <c r="B211" s="231"/>
      <c r="C211" s="231"/>
      <c r="D211" s="231"/>
      <c r="E211" s="231"/>
      <c r="F211" s="231"/>
      <c r="G211" s="231"/>
      <c r="H211" s="231"/>
      <c r="I211" s="231"/>
      <c r="J211" s="231"/>
      <c r="K211" s="232"/>
    </row>
    <row r="212" spans="1:11" s="37" customFormat="1" x14ac:dyDescent="0.2">
      <c r="A212" s="72">
        <v>178</v>
      </c>
      <c r="B212" s="109" t="s">
        <v>291</v>
      </c>
      <c r="C212" s="51">
        <v>702.8</v>
      </c>
      <c r="D212" s="60"/>
      <c r="E212" s="51"/>
      <c r="F212" s="51"/>
      <c r="G212" s="54">
        <v>3870579.96</v>
      </c>
      <c r="H212" s="107">
        <v>5486642.3399999999</v>
      </c>
      <c r="I212" s="130">
        <v>5486642.3399999999</v>
      </c>
      <c r="J212" s="130">
        <f>I212-H212</f>
        <v>0</v>
      </c>
      <c r="K212" s="134"/>
    </row>
    <row r="213" spans="1:11" s="37" customFormat="1" x14ac:dyDescent="0.2">
      <c r="A213" s="72">
        <v>179</v>
      </c>
      <c r="B213" s="109" t="s">
        <v>623</v>
      </c>
      <c r="C213" s="51"/>
      <c r="D213" s="60"/>
      <c r="E213" s="51"/>
      <c r="F213" s="51"/>
      <c r="G213" s="54">
        <v>2593183.13</v>
      </c>
      <c r="H213" s="107">
        <v>3556066.98</v>
      </c>
      <c r="I213" s="130">
        <v>3556066.98</v>
      </c>
      <c r="J213" s="130">
        <f>I213-H213</f>
        <v>0</v>
      </c>
      <c r="K213" s="134"/>
    </row>
    <row r="214" spans="1:11" s="37" customFormat="1" x14ac:dyDescent="0.2">
      <c r="A214" s="72">
        <v>180</v>
      </c>
      <c r="B214" s="109" t="s">
        <v>624</v>
      </c>
      <c r="C214" s="51">
        <v>1798.2</v>
      </c>
      <c r="D214" s="60"/>
      <c r="E214" s="51"/>
      <c r="F214" s="51"/>
      <c r="G214" s="54">
        <v>1599234.6</v>
      </c>
      <c r="H214" s="107">
        <v>2193051.96</v>
      </c>
      <c r="I214" s="130">
        <v>2193051.96</v>
      </c>
      <c r="J214" s="130">
        <f>I214-H214</f>
        <v>0</v>
      </c>
      <c r="K214" s="134"/>
    </row>
    <row r="215" spans="1:11" s="37" customFormat="1" ht="33.75" customHeight="1" x14ac:dyDescent="0.2">
      <c r="A215" s="194" t="s">
        <v>187</v>
      </c>
      <c r="B215" s="194"/>
      <c r="C215" s="79">
        <v>2501</v>
      </c>
      <c r="D215" s="73"/>
      <c r="E215" s="51"/>
      <c r="F215" s="51"/>
      <c r="G215" s="79">
        <f>SUM(G212:G214)</f>
        <v>8062997.6899999995</v>
      </c>
      <c r="H215" s="79">
        <f>SUM(H212:H214)</f>
        <v>11235761.280000001</v>
      </c>
      <c r="I215" s="79">
        <f>SUM(I212:I214)</f>
        <v>11235761.280000001</v>
      </c>
      <c r="J215" s="79">
        <f>SUM(J212:J214)</f>
        <v>0</v>
      </c>
      <c r="K215" s="134"/>
    </row>
    <row r="216" spans="1:11" s="37" customFormat="1" x14ac:dyDescent="0.2">
      <c r="A216" s="205" t="s">
        <v>185</v>
      </c>
      <c r="B216" s="206"/>
      <c r="C216" s="206"/>
      <c r="D216" s="206"/>
      <c r="E216" s="206"/>
      <c r="F216" s="206"/>
      <c r="G216" s="206"/>
      <c r="H216" s="206"/>
      <c r="I216" s="206"/>
      <c r="J216" s="206"/>
      <c r="K216" s="233"/>
    </row>
    <row r="217" spans="1:11" s="37" customFormat="1" x14ac:dyDescent="0.2">
      <c r="A217" s="52">
        <v>181</v>
      </c>
      <c r="B217" s="74" t="s">
        <v>610</v>
      </c>
      <c r="C217" s="51">
        <v>622.20000000000005</v>
      </c>
      <c r="D217" s="60"/>
      <c r="E217" s="51"/>
      <c r="F217" s="51"/>
      <c r="G217" s="54">
        <v>2713852.65</v>
      </c>
      <c r="H217" s="107">
        <v>3721542.72</v>
      </c>
      <c r="I217" s="130">
        <v>3721542.72</v>
      </c>
      <c r="J217" s="130">
        <f t="shared" ref="J217:J225" si="5">I217-H217</f>
        <v>0</v>
      </c>
      <c r="K217" s="134"/>
    </row>
    <row r="218" spans="1:11" s="37" customFormat="1" x14ac:dyDescent="0.2">
      <c r="A218" s="52">
        <v>182</v>
      </c>
      <c r="B218" s="74" t="s">
        <v>611</v>
      </c>
      <c r="C218" s="51"/>
      <c r="D218" s="60"/>
      <c r="E218" s="51"/>
      <c r="F218" s="51"/>
      <c r="G218" s="54">
        <v>2507890.62</v>
      </c>
      <c r="H218" s="107">
        <v>3439104.21</v>
      </c>
      <c r="I218" s="130">
        <v>3439104.21</v>
      </c>
      <c r="J218" s="130">
        <f t="shared" si="5"/>
        <v>0</v>
      </c>
      <c r="K218" s="134"/>
    </row>
    <row r="219" spans="1:11" s="37" customFormat="1" x14ac:dyDescent="0.2">
      <c r="A219" s="52">
        <v>183</v>
      </c>
      <c r="B219" s="74" t="s">
        <v>612</v>
      </c>
      <c r="C219" s="51"/>
      <c r="D219" s="60"/>
      <c r="E219" s="51"/>
      <c r="F219" s="51"/>
      <c r="G219" s="54">
        <v>1829427.45</v>
      </c>
      <c r="H219" s="107">
        <v>2508718.54</v>
      </c>
      <c r="I219" s="130">
        <v>2508718.54</v>
      </c>
      <c r="J219" s="130">
        <f t="shared" si="5"/>
        <v>0</v>
      </c>
      <c r="K219" s="134"/>
    </row>
    <row r="220" spans="1:11" s="37" customFormat="1" x14ac:dyDescent="0.2">
      <c r="A220" s="52">
        <v>184</v>
      </c>
      <c r="B220" s="74" t="s">
        <v>613</v>
      </c>
      <c r="C220" s="51"/>
      <c r="D220" s="60"/>
      <c r="E220" s="51"/>
      <c r="F220" s="51"/>
      <c r="G220" s="54">
        <v>2083851.14</v>
      </c>
      <c r="H220" s="107">
        <v>2857613.16</v>
      </c>
      <c r="I220" s="130">
        <v>2857613.16</v>
      </c>
      <c r="J220" s="130">
        <f t="shared" si="5"/>
        <v>0</v>
      </c>
      <c r="K220" s="134"/>
    </row>
    <row r="221" spans="1:11" s="37" customFormat="1" x14ac:dyDescent="0.2">
      <c r="A221" s="52">
        <v>185</v>
      </c>
      <c r="B221" s="74" t="s">
        <v>614</v>
      </c>
      <c r="C221" s="51"/>
      <c r="D221" s="60"/>
      <c r="E221" s="51"/>
      <c r="F221" s="51"/>
      <c r="G221" s="54">
        <v>2520006.0299999998</v>
      </c>
      <c r="H221" s="107">
        <v>3455718.24</v>
      </c>
      <c r="I221" s="130">
        <v>3455718.24</v>
      </c>
      <c r="J221" s="130">
        <f t="shared" si="5"/>
        <v>0</v>
      </c>
      <c r="K221" s="134"/>
    </row>
    <row r="222" spans="1:11" s="37" customFormat="1" x14ac:dyDescent="0.2">
      <c r="A222" s="52">
        <v>186</v>
      </c>
      <c r="B222" s="74" t="s">
        <v>615</v>
      </c>
      <c r="C222" s="51"/>
      <c r="D222" s="60"/>
      <c r="E222" s="51"/>
      <c r="F222" s="51"/>
      <c r="G222" s="54">
        <v>1437695.75</v>
      </c>
      <c r="H222" s="107">
        <v>1971531.56</v>
      </c>
      <c r="I222" s="130">
        <v>1971531.56</v>
      </c>
      <c r="J222" s="130">
        <f t="shared" si="5"/>
        <v>0</v>
      </c>
      <c r="K222" s="134"/>
    </row>
    <row r="223" spans="1:11" s="37" customFormat="1" x14ac:dyDescent="0.2">
      <c r="A223" s="52">
        <v>187</v>
      </c>
      <c r="B223" s="74" t="s">
        <v>616</v>
      </c>
      <c r="C223" s="51"/>
      <c r="D223" s="60"/>
      <c r="E223" s="51"/>
      <c r="F223" s="51"/>
      <c r="G223" s="54">
        <v>1449811.16</v>
      </c>
      <c r="H223" s="107">
        <v>1988145.59</v>
      </c>
      <c r="I223" s="130">
        <v>1988145.59</v>
      </c>
      <c r="J223" s="130">
        <f t="shared" si="5"/>
        <v>0</v>
      </c>
      <c r="K223" s="134"/>
    </row>
    <row r="224" spans="1:11" s="37" customFormat="1" x14ac:dyDescent="0.2">
      <c r="A224" s="52">
        <v>188</v>
      </c>
      <c r="B224" s="74" t="s">
        <v>617</v>
      </c>
      <c r="C224" s="51"/>
      <c r="D224" s="60"/>
      <c r="E224" s="51"/>
      <c r="F224" s="51"/>
      <c r="G224" s="54">
        <v>2305967.06</v>
      </c>
      <c r="H224" s="107">
        <v>3162203.71</v>
      </c>
      <c r="I224" s="130">
        <v>3162203.71</v>
      </c>
      <c r="J224" s="130">
        <f t="shared" si="5"/>
        <v>0</v>
      </c>
      <c r="K224" s="134"/>
    </row>
    <row r="225" spans="1:11" s="37" customFormat="1" x14ac:dyDescent="0.2">
      <c r="A225" s="52">
        <v>189</v>
      </c>
      <c r="B225" s="74" t="s">
        <v>622</v>
      </c>
      <c r="C225" s="51"/>
      <c r="D225" s="60"/>
      <c r="E225" s="51"/>
      <c r="F225" s="51"/>
      <c r="G225" s="54">
        <v>1187310.54</v>
      </c>
      <c r="H225" s="107">
        <v>1628174.94</v>
      </c>
      <c r="I225" s="130">
        <v>1628174.94</v>
      </c>
      <c r="J225" s="130">
        <f t="shared" si="5"/>
        <v>0</v>
      </c>
      <c r="K225" s="134"/>
    </row>
    <row r="226" spans="1:11" s="37" customFormat="1" ht="33.75" customHeight="1" x14ac:dyDescent="0.2">
      <c r="A226" s="228" t="s">
        <v>184</v>
      </c>
      <c r="B226" s="228"/>
      <c r="C226" s="51">
        <v>622.20000000000005</v>
      </c>
      <c r="D226" s="78"/>
      <c r="E226" s="51"/>
      <c r="F226" s="51"/>
      <c r="G226" s="51">
        <f>SUM(G217:G225)</f>
        <v>18035812.399999999</v>
      </c>
      <c r="H226" s="51">
        <f>SUM(H217:H225)</f>
        <v>24732752.670000002</v>
      </c>
      <c r="I226" s="51">
        <f>SUM(I217:I225)</f>
        <v>24732752.670000002</v>
      </c>
      <c r="J226" s="51">
        <f>SUM(J217:J225)</f>
        <v>0</v>
      </c>
      <c r="K226" s="134"/>
    </row>
    <row r="227" spans="1:11" s="37" customFormat="1" x14ac:dyDescent="0.2">
      <c r="A227" s="244" t="s">
        <v>188</v>
      </c>
      <c r="B227" s="245"/>
      <c r="C227" s="245"/>
      <c r="D227" s="245"/>
      <c r="E227" s="245"/>
      <c r="F227" s="245"/>
      <c r="G227" s="245"/>
      <c r="H227" s="245"/>
      <c r="I227" s="245"/>
      <c r="J227" s="245"/>
      <c r="K227" s="281"/>
    </row>
    <row r="228" spans="1:11" s="37" customFormat="1" x14ac:dyDescent="0.2">
      <c r="A228" s="52">
        <v>190</v>
      </c>
      <c r="B228" s="109" t="s">
        <v>628</v>
      </c>
      <c r="C228" s="51">
        <v>924.1</v>
      </c>
      <c r="D228" s="60"/>
      <c r="E228" s="51"/>
      <c r="F228" s="51"/>
      <c r="G228" s="54">
        <v>1592369.2</v>
      </c>
      <c r="H228" s="107">
        <v>2183637.34</v>
      </c>
      <c r="I228" s="130">
        <v>2183637.34</v>
      </c>
      <c r="J228" s="130">
        <f>I228-H228</f>
        <v>0</v>
      </c>
      <c r="K228" s="134"/>
    </row>
    <row r="229" spans="1:11" s="37" customFormat="1" x14ac:dyDescent="0.2">
      <c r="A229" s="52">
        <v>191</v>
      </c>
      <c r="B229" s="109" t="s">
        <v>629</v>
      </c>
      <c r="C229" s="51"/>
      <c r="D229" s="60"/>
      <c r="E229" s="51"/>
      <c r="F229" s="51"/>
      <c r="G229" s="54">
        <v>1198618.25</v>
      </c>
      <c r="H229" s="107">
        <v>1643681.37</v>
      </c>
      <c r="I229" s="130">
        <v>1643681.37</v>
      </c>
      <c r="J229" s="130">
        <f>I229-H229</f>
        <v>0</v>
      </c>
      <c r="K229" s="134"/>
    </row>
    <row r="230" spans="1:11" s="37" customFormat="1" x14ac:dyDescent="0.2">
      <c r="A230" s="52">
        <v>192</v>
      </c>
      <c r="B230" s="109" t="s">
        <v>630</v>
      </c>
      <c r="C230" s="51"/>
      <c r="D230" s="60"/>
      <c r="E230" s="51"/>
      <c r="F230" s="51"/>
      <c r="G230" s="54">
        <v>1461522.73</v>
      </c>
      <c r="H230" s="107">
        <v>2004205.82</v>
      </c>
      <c r="I230" s="130">
        <v>2004205.82</v>
      </c>
      <c r="J230" s="130">
        <f>I230-H230</f>
        <v>0</v>
      </c>
      <c r="K230" s="134"/>
    </row>
    <row r="231" spans="1:11" s="37" customFormat="1" ht="25.5" x14ac:dyDescent="0.2">
      <c r="A231" s="52"/>
      <c r="B231" s="129" t="s">
        <v>139</v>
      </c>
      <c r="C231" s="51"/>
      <c r="D231" s="60"/>
      <c r="E231" s="51"/>
      <c r="F231" s="51"/>
      <c r="G231" s="54"/>
      <c r="H231" s="130"/>
      <c r="I231" s="130">
        <v>11414345.689999999</v>
      </c>
      <c r="J231" s="130">
        <f>I231-H231</f>
        <v>11414345.689999999</v>
      </c>
      <c r="K231" s="134" t="s">
        <v>752</v>
      </c>
    </row>
    <row r="232" spans="1:11" s="37" customFormat="1" ht="33.75" customHeight="1" x14ac:dyDescent="0.2">
      <c r="A232" s="241" t="s">
        <v>221</v>
      </c>
      <c r="B232" s="241"/>
      <c r="C232" s="51">
        <v>924.1</v>
      </c>
      <c r="D232" s="51"/>
      <c r="E232" s="51"/>
      <c r="F232" s="51"/>
      <c r="G232" s="51">
        <f>SUM(G228:G230)</f>
        <v>4252510.18</v>
      </c>
      <c r="H232" s="51">
        <f>SUM(H228:H231)</f>
        <v>5831524.5300000003</v>
      </c>
      <c r="I232" s="51">
        <f>SUM(I228:I231)</f>
        <v>17245870.219999999</v>
      </c>
      <c r="J232" s="51">
        <f>SUM(J228:J231)</f>
        <v>11414345.689999999</v>
      </c>
      <c r="K232" s="134"/>
    </row>
    <row r="233" spans="1:11" s="37" customFormat="1" x14ac:dyDescent="0.2">
      <c r="A233" s="244" t="s">
        <v>710</v>
      </c>
      <c r="B233" s="245"/>
      <c r="C233" s="245"/>
      <c r="D233" s="245"/>
      <c r="E233" s="245"/>
      <c r="F233" s="245"/>
      <c r="G233" s="245"/>
      <c r="H233" s="245"/>
      <c r="I233" s="245"/>
      <c r="J233" s="245"/>
      <c r="K233" s="281"/>
    </row>
    <row r="234" spans="1:11" s="37" customFormat="1" x14ac:dyDescent="0.2">
      <c r="A234" s="52">
        <v>193</v>
      </c>
      <c r="B234" s="109" t="s">
        <v>712</v>
      </c>
      <c r="C234" s="51"/>
      <c r="D234" s="51"/>
      <c r="E234" s="51"/>
      <c r="F234" s="51"/>
      <c r="G234" s="51">
        <v>2500207.4300000002</v>
      </c>
      <c r="H234" s="51">
        <v>3544105.56</v>
      </c>
      <c r="I234" s="51">
        <v>3544105.56</v>
      </c>
      <c r="J234" s="130">
        <f>I234-H234</f>
        <v>0</v>
      </c>
      <c r="K234" s="134"/>
    </row>
    <row r="235" spans="1:11" s="37" customFormat="1" ht="33.75" customHeight="1" x14ac:dyDescent="0.2">
      <c r="A235" s="244" t="s">
        <v>711</v>
      </c>
      <c r="B235" s="281"/>
      <c r="C235" s="51"/>
      <c r="D235" s="51"/>
      <c r="E235" s="51"/>
      <c r="F235" s="51"/>
      <c r="G235" s="51">
        <f>SUM(G234)</f>
        <v>2500207.4300000002</v>
      </c>
      <c r="H235" s="51">
        <f>SUM(H234)</f>
        <v>3544105.56</v>
      </c>
      <c r="I235" s="51">
        <f>SUM(I234)</f>
        <v>3544105.56</v>
      </c>
      <c r="J235" s="51">
        <f>SUM(J234)</f>
        <v>0</v>
      </c>
      <c r="K235" s="134"/>
    </row>
    <row r="236" spans="1:11" s="37" customFormat="1" x14ac:dyDescent="0.2">
      <c r="A236" s="205" t="s">
        <v>209</v>
      </c>
      <c r="B236" s="206"/>
      <c r="C236" s="206"/>
      <c r="D236" s="206"/>
      <c r="E236" s="206"/>
      <c r="F236" s="206"/>
      <c r="G236" s="206"/>
      <c r="H236" s="206"/>
      <c r="I236" s="206"/>
      <c r="J236" s="206"/>
      <c r="K236" s="233"/>
    </row>
    <row r="237" spans="1:11" s="37" customFormat="1" x14ac:dyDescent="0.2">
      <c r="A237" s="52">
        <v>194</v>
      </c>
      <c r="B237" s="109" t="s">
        <v>631</v>
      </c>
      <c r="C237" s="51">
        <v>961.6</v>
      </c>
      <c r="D237" s="60"/>
      <c r="E237" s="51"/>
      <c r="F237" s="51"/>
      <c r="G237" s="54">
        <v>2435601.98</v>
      </c>
      <c r="H237" s="107">
        <v>3339973.83</v>
      </c>
      <c r="I237" s="130">
        <v>3339973.83</v>
      </c>
      <c r="J237" s="130">
        <f t="shared" ref="J237:J248" si="6">I237-H237</f>
        <v>0</v>
      </c>
      <c r="K237" s="134"/>
    </row>
    <row r="238" spans="1:11" s="37" customFormat="1" x14ac:dyDescent="0.2">
      <c r="A238" s="52">
        <v>195</v>
      </c>
      <c r="B238" s="109" t="s">
        <v>333</v>
      </c>
      <c r="C238" s="51">
        <v>964.1</v>
      </c>
      <c r="D238" s="60"/>
      <c r="E238" s="51"/>
      <c r="F238" s="51"/>
      <c r="G238" s="54">
        <v>3256008.38</v>
      </c>
      <c r="H238" s="107">
        <v>4615472</v>
      </c>
      <c r="I238" s="130">
        <v>4615472</v>
      </c>
      <c r="J238" s="130">
        <f t="shared" si="6"/>
        <v>0</v>
      </c>
      <c r="K238" s="134"/>
    </row>
    <row r="239" spans="1:11" s="37" customFormat="1" x14ac:dyDescent="0.2">
      <c r="A239" s="52">
        <v>196</v>
      </c>
      <c r="B239" s="109" t="s">
        <v>633</v>
      </c>
      <c r="C239" s="51">
        <v>961.6</v>
      </c>
      <c r="D239" s="60"/>
      <c r="E239" s="51"/>
      <c r="F239" s="51"/>
      <c r="G239" s="54">
        <v>2645506.7999999998</v>
      </c>
      <c r="H239" s="107">
        <v>3750071.01</v>
      </c>
      <c r="I239" s="130">
        <v>3750071.01</v>
      </c>
      <c r="J239" s="130">
        <f t="shared" si="6"/>
        <v>0</v>
      </c>
      <c r="K239" s="134"/>
    </row>
    <row r="240" spans="1:11" s="37" customFormat="1" x14ac:dyDescent="0.2">
      <c r="A240" s="52">
        <v>197</v>
      </c>
      <c r="B240" s="109" t="s">
        <v>292</v>
      </c>
      <c r="C240" s="51">
        <v>1676.6</v>
      </c>
      <c r="D240" s="60"/>
      <c r="E240" s="51"/>
      <c r="F240" s="51"/>
      <c r="G240" s="54">
        <v>1780965.8</v>
      </c>
      <c r="H240" s="107">
        <v>2442262.41</v>
      </c>
      <c r="I240" s="130">
        <v>2442262.41</v>
      </c>
      <c r="J240" s="130">
        <f t="shared" si="6"/>
        <v>0</v>
      </c>
      <c r="K240" s="134"/>
    </row>
    <row r="241" spans="1:11" s="37" customFormat="1" x14ac:dyDescent="0.2">
      <c r="A241" s="52">
        <v>198</v>
      </c>
      <c r="B241" s="109" t="s">
        <v>634</v>
      </c>
      <c r="C241" s="51">
        <v>1295.5999999999999</v>
      </c>
      <c r="D241" s="60"/>
      <c r="E241" s="51"/>
      <c r="F241" s="51"/>
      <c r="G241" s="54">
        <v>1724427.21</v>
      </c>
      <c r="H241" s="107">
        <v>2364730.27</v>
      </c>
      <c r="I241" s="130">
        <v>2364730.27</v>
      </c>
      <c r="J241" s="130">
        <f t="shared" si="6"/>
        <v>0</v>
      </c>
      <c r="K241" s="134"/>
    </row>
    <row r="242" spans="1:11" s="37" customFormat="1" x14ac:dyDescent="0.2">
      <c r="A242" s="52">
        <v>199</v>
      </c>
      <c r="B242" s="109" t="s">
        <v>635</v>
      </c>
      <c r="C242" s="51">
        <v>1545</v>
      </c>
      <c r="D242" s="60"/>
      <c r="E242" s="51"/>
      <c r="F242" s="51"/>
      <c r="G242" s="54">
        <v>2826929.85</v>
      </c>
      <c r="H242" s="107">
        <v>3876607.01</v>
      </c>
      <c r="I242" s="130">
        <v>3876607.01</v>
      </c>
      <c r="J242" s="130">
        <f t="shared" si="6"/>
        <v>0</v>
      </c>
      <c r="K242" s="134"/>
    </row>
    <row r="243" spans="1:11" s="37" customFormat="1" x14ac:dyDescent="0.2">
      <c r="A243" s="52">
        <v>200</v>
      </c>
      <c r="B243" s="109" t="s">
        <v>636</v>
      </c>
      <c r="C243" s="51">
        <v>1546.6</v>
      </c>
      <c r="D243" s="60"/>
      <c r="E243" s="51"/>
      <c r="F243" s="51"/>
      <c r="G243" s="54">
        <v>2826929.85</v>
      </c>
      <c r="H243" s="107">
        <v>3876607.01</v>
      </c>
      <c r="I243" s="130">
        <v>3876607.01</v>
      </c>
      <c r="J243" s="130">
        <f t="shared" si="6"/>
        <v>0</v>
      </c>
      <c r="K243" s="134"/>
    </row>
    <row r="244" spans="1:11" s="37" customFormat="1" x14ac:dyDescent="0.2">
      <c r="A244" s="52">
        <v>201</v>
      </c>
      <c r="B244" s="109" t="s">
        <v>338</v>
      </c>
      <c r="C244" s="51">
        <v>208.8</v>
      </c>
      <c r="D244" s="60"/>
      <c r="E244" s="51"/>
      <c r="F244" s="51"/>
      <c r="G244" s="54">
        <v>3170199.9</v>
      </c>
      <c r="H244" s="107">
        <v>4347337.8600000003</v>
      </c>
      <c r="I244" s="130">
        <v>4347337.8600000003</v>
      </c>
      <c r="J244" s="130">
        <f t="shared" si="6"/>
        <v>0</v>
      </c>
      <c r="K244" s="134"/>
    </row>
    <row r="245" spans="1:11" s="37" customFormat="1" x14ac:dyDescent="0.2">
      <c r="A245" s="52">
        <v>202</v>
      </c>
      <c r="B245" s="109" t="s">
        <v>339</v>
      </c>
      <c r="C245" s="51">
        <v>2138.4</v>
      </c>
      <c r="D245" s="60"/>
      <c r="E245" s="51"/>
      <c r="F245" s="51"/>
      <c r="G245" s="54">
        <v>2826929.85</v>
      </c>
      <c r="H245" s="107">
        <v>3876607.01</v>
      </c>
      <c r="I245" s="130">
        <v>3876607.01</v>
      </c>
      <c r="J245" s="130">
        <f t="shared" si="6"/>
        <v>0</v>
      </c>
      <c r="K245" s="134"/>
    </row>
    <row r="246" spans="1:11" s="37" customFormat="1" x14ac:dyDescent="0.2">
      <c r="A246" s="52">
        <v>203</v>
      </c>
      <c r="B246" s="109" t="s">
        <v>234</v>
      </c>
      <c r="C246" s="51"/>
      <c r="D246" s="60"/>
      <c r="E246" s="51"/>
      <c r="F246" s="51"/>
      <c r="G246" s="54">
        <v>84257.18</v>
      </c>
      <c r="H246" s="107">
        <v>129202.09</v>
      </c>
      <c r="I246" s="130">
        <v>129202.09</v>
      </c>
      <c r="J246" s="130">
        <f t="shared" si="6"/>
        <v>0</v>
      </c>
      <c r="K246" s="134"/>
    </row>
    <row r="247" spans="1:11" s="37" customFormat="1" x14ac:dyDescent="0.2">
      <c r="A247" s="52">
        <v>204</v>
      </c>
      <c r="B247" s="109" t="s">
        <v>293</v>
      </c>
      <c r="C247" s="51">
        <v>375.9</v>
      </c>
      <c r="D247" s="60"/>
      <c r="E247" s="51"/>
      <c r="F247" s="51"/>
      <c r="G247" s="51">
        <v>1809235.1</v>
      </c>
      <c r="H247" s="107">
        <v>2481028.48</v>
      </c>
      <c r="I247" s="130">
        <v>2481028.48</v>
      </c>
      <c r="J247" s="130">
        <f t="shared" si="6"/>
        <v>0</v>
      </c>
      <c r="K247" s="134"/>
    </row>
    <row r="248" spans="1:11" s="37" customFormat="1" x14ac:dyDescent="0.2">
      <c r="A248" s="52">
        <v>205</v>
      </c>
      <c r="B248" s="109" t="s">
        <v>294</v>
      </c>
      <c r="C248" s="51">
        <v>732.9</v>
      </c>
      <c r="D248" s="60"/>
      <c r="E248" s="51"/>
      <c r="F248" s="51"/>
      <c r="G248" s="51">
        <v>2180774.4500000002</v>
      </c>
      <c r="H248" s="107">
        <v>2990525.4</v>
      </c>
      <c r="I248" s="130">
        <v>2990525.4</v>
      </c>
      <c r="J248" s="130">
        <f t="shared" si="6"/>
        <v>0</v>
      </c>
      <c r="K248" s="134"/>
    </row>
    <row r="249" spans="1:11" s="37" customFormat="1" ht="33.75" customHeight="1" x14ac:dyDescent="0.2">
      <c r="A249" s="228" t="s">
        <v>189</v>
      </c>
      <c r="B249" s="228"/>
      <c r="C249" s="51">
        <v>12407.099999999999</v>
      </c>
      <c r="D249" s="78"/>
      <c r="E249" s="59"/>
      <c r="F249" s="59"/>
      <c r="G249" s="51">
        <f>SUM(G237:G248)</f>
        <v>27567766.349999998</v>
      </c>
      <c r="H249" s="51">
        <f>SUM(H237:H248)</f>
        <v>38090424.379999995</v>
      </c>
      <c r="I249" s="51">
        <f>SUM(I237:I248)</f>
        <v>38090424.379999995</v>
      </c>
      <c r="J249" s="51">
        <f>SUM(J237:J248)</f>
        <v>0</v>
      </c>
      <c r="K249" s="134"/>
    </row>
    <row r="250" spans="1:11" s="37" customFormat="1" x14ac:dyDescent="0.2">
      <c r="A250" s="230" t="s">
        <v>223</v>
      </c>
      <c r="B250" s="231"/>
      <c r="C250" s="231"/>
      <c r="D250" s="231"/>
      <c r="E250" s="231"/>
      <c r="F250" s="231"/>
      <c r="G250" s="231"/>
      <c r="H250" s="231"/>
      <c r="I250" s="231"/>
      <c r="J250" s="231"/>
      <c r="K250" s="232"/>
    </row>
    <row r="251" spans="1:11" s="37" customFormat="1" x14ac:dyDescent="0.2">
      <c r="A251" s="72">
        <v>206</v>
      </c>
      <c r="B251" s="109" t="s">
        <v>639</v>
      </c>
      <c r="C251" s="51"/>
      <c r="D251" s="60"/>
      <c r="E251" s="51"/>
      <c r="F251" s="51"/>
      <c r="G251" s="54">
        <v>2460640.5099999998</v>
      </c>
      <c r="H251" s="107">
        <v>3374309.49</v>
      </c>
      <c r="I251" s="130">
        <v>3374309.49</v>
      </c>
      <c r="J251" s="130">
        <f>I251-H251</f>
        <v>0</v>
      </c>
      <c r="K251" s="134"/>
    </row>
    <row r="252" spans="1:11" s="37" customFormat="1" x14ac:dyDescent="0.2">
      <c r="A252" s="72">
        <v>207</v>
      </c>
      <c r="B252" s="109" t="s">
        <v>719</v>
      </c>
      <c r="C252" s="51"/>
      <c r="D252" s="60"/>
      <c r="E252" s="51"/>
      <c r="F252" s="51"/>
      <c r="G252" s="114">
        <v>2544236.86</v>
      </c>
      <c r="H252" s="107">
        <v>3488946.3</v>
      </c>
      <c r="I252" s="130">
        <v>3488946.3</v>
      </c>
      <c r="J252" s="130">
        <f>I252-H252</f>
        <v>0</v>
      </c>
      <c r="K252" s="134"/>
    </row>
    <row r="253" spans="1:11" s="37" customFormat="1" x14ac:dyDescent="0.2">
      <c r="A253" s="72">
        <v>208</v>
      </c>
      <c r="B253" s="109" t="s">
        <v>720</v>
      </c>
      <c r="C253" s="51"/>
      <c r="D253" s="60"/>
      <c r="E253" s="51"/>
      <c r="F253" s="51"/>
      <c r="G253" s="114">
        <v>2544236.86</v>
      </c>
      <c r="H253" s="107">
        <v>3488946.3</v>
      </c>
      <c r="I253" s="130">
        <v>3488946.3</v>
      </c>
      <c r="J253" s="130">
        <f>I253-H253</f>
        <v>0</v>
      </c>
      <c r="K253" s="134"/>
    </row>
    <row r="254" spans="1:11" s="37" customFormat="1" ht="33.75" customHeight="1" x14ac:dyDescent="0.2">
      <c r="A254" s="194" t="s">
        <v>224</v>
      </c>
      <c r="B254" s="194"/>
      <c r="C254" s="79" t="e">
        <v>#REF!</v>
      </c>
      <c r="D254" s="73"/>
      <c r="E254" s="79"/>
      <c r="F254" s="79"/>
      <c r="G254" s="79">
        <f>SUM(G251:G253)</f>
        <v>7549114.2299999986</v>
      </c>
      <c r="H254" s="79">
        <f>SUM(H251:H253)</f>
        <v>10352202.09</v>
      </c>
      <c r="I254" s="79">
        <f>SUM(I251:I253)</f>
        <v>10352202.09</v>
      </c>
      <c r="J254" s="79">
        <f>SUM(J251:J253)</f>
        <v>0</v>
      </c>
      <c r="K254" s="134"/>
    </row>
    <row r="255" spans="1:11" s="37" customFormat="1" x14ac:dyDescent="0.2">
      <c r="A255" s="205" t="s">
        <v>222</v>
      </c>
      <c r="B255" s="206"/>
      <c r="C255" s="206"/>
      <c r="D255" s="206"/>
      <c r="E255" s="206"/>
      <c r="F255" s="206"/>
      <c r="G255" s="206"/>
      <c r="H255" s="206"/>
      <c r="I255" s="206"/>
      <c r="J255" s="206"/>
      <c r="K255" s="233"/>
    </row>
    <row r="256" spans="1:11" s="37" customFormat="1" x14ac:dyDescent="0.2">
      <c r="A256" s="52">
        <v>209</v>
      </c>
      <c r="B256" s="109" t="s">
        <v>643</v>
      </c>
      <c r="C256" s="51">
        <v>858.98</v>
      </c>
      <c r="D256" s="60"/>
      <c r="E256" s="51"/>
      <c r="F256" s="51"/>
      <c r="G256" s="90">
        <v>111107.32</v>
      </c>
      <c r="H256" s="107">
        <v>368732.6</v>
      </c>
      <c r="I256" s="130">
        <v>0</v>
      </c>
      <c r="J256" s="130">
        <f t="shared" ref="J256:J263" si="7">I256-H256</f>
        <v>-368732.6</v>
      </c>
      <c r="K256" s="134" t="s">
        <v>748</v>
      </c>
    </row>
    <row r="257" spans="1:11" s="37" customFormat="1" x14ac:dyDescent="0.2">
      <c r="A257" s="52">
        <v>210</v>
      </c>
      <c r="B257" s="109" t="s">
        <v>644</v>
      </c>
      <c r="C257" s="51"/>
      <c r="D257" s="60"/>
      <c r="E257" s="51"/>
      <c r="F257" s="51"/>
      <c r="G257" s="90">
        <v>111107.32</v>
      </c>
      <c r="H257" s="107">
        <v>368732.6</v>
      </c>
      <c r="I257" s="130">
        <v>0</v>
      </c>
      <c r="J257" s="130">
        <f t="shared" si="7"/>
        <v>-368732.6</v>
      </c>
      <c r="K257" s="134" t="s">
        <v>748</v>
      </c>
    </row>
    <row r="258" spans="1:11" s="37" customFormat="1" x14ac:dyDescent="0.2">
      <c r="A258" s="52">
        <v>211</v>
      </c>
      <c r="B258" s="109" t="s">
        <v>645</v>
      </c>
      <c r="C258" s="51"/>
      <c r="D258" s="60"/>
      <c r="E258" s="51"/>
      <c r="F258" s="51"/>
      <c r="G258" s="90">
        <v>60033.8</v>
      </c>
      <c r="H258" s="107">
        <v>199234.56</v>
      </c>
      <c r="I258" s="130">
        <v>0</v>
      </c>
      <c r="J258" s="130">
        <f t="shared" si="7"/>
        <v>-199234.56</v>
      </c>
      <c r="K258" s="134" t="s">
        <v>748</v>
      </c>
    </row>
    <row r="259" spans="1:11" s="37" customFormat="1" x14ac:dyDescent="0.2">
      <c r="A259" s="52">
        <v>212</v>
      </c>
      <c r="B259" s="109" t="s">
        <v>646</v>
      </c>
      <c r="C259" s="51"/>
      <c r="D259" s="60"/>
      <c r="E259" s="51"/>
      <c r="F259" s="51"/>
      <c r="G259" s="90">
        <v>111107.32</v>
      </c>
      <c r="H259" s="107">
        <v>368732.6</v>
      </c>
      <c r="I259" s="130">
        <v>0</v>
      </c>
      <c r="J259" s="130">
        <f t="shared" si="7"/>
        <v>-368732.6</v>
      </c>
      <c r="K259" s="134" t="s">
        <v>748</v>
      </c>
    </row>
    <row r="260" spans="1:11" s="37" customFormat="1" x14ac:dyDescent="0.2">
      <c r="A260" s="52">
        <v>213</v>
      </c>
      <c r="B260" s="109" t="s">
        <v>647</v>
      </c>
      <c r="C260" s="51"/>
      <c r="D260" s="60"/>
      <c r="E260" s="51"/>
      <c r="F260" s="51"/>
      <c r="G260" s="90">
        <v>201606.03</v>
      </c>
      <c r="H260" s="107">
        <v>669071.25</v>
      </c>
      <c r="I260" s="130">
        <v>0</v>
      </c>
      <c r="J260" s="130">
        <f t="shared" si="7"/>
        <v>-669071.25</v>
      </c>
      <c r="K260" s="134" t="s">
        <v>748</v>
      </c>
    </row>
    <row r="261" spans="1:11" s="37" customFormat="1" x14ac:dyDescent="0.2">
      <c r="A261" s="52">
        <v>214</v>
      </c>
      <c r="B261" s="109" t="s">
        <v>648</v>
      </c>
      <c r="C261" s="51"/>
      <c r="D261" s="60"/>
      <c r="E261" s="51"/>
      <c r="F261" s="51"/>
      <c r="G261" s="90">
        <v>241031.22</v>
      </c>
      <c r="H261" s="107">
        <v>799911.86</v>
      </c>
      <c r="I261" s="130">
        <v>0</v>
      </c>
      <c r="J261" s="130">
        <f t="shared" si="7"/>
        <v>-799911.86</v>
      </c>
      <c r="K261" s="134" t="s">
        <v>748</v>
      </c>
    </row>
    <row r="262" spans="1:11" s="37" customFormat="1" x14ac:dyDescent="0.2">
      <c r="A262" s="52">
        <v>215</v>
      </c>
      <c r="B262" s="109" t="s">
        <v>649</v>
      </c>
      <c r="C262" s="51"/>
      <c r="D262" s="60"/>
      <c r="E262" s="51"/>
      <c r="F262" s="51"/>
      <c r="G262" s="90">
        <v>179205.36</v>
      </c>
      <c r="H262" s="107">
        <v>594730</v>
      </c>
      <c r="I262" s="130">
        <v>0</v>
      </c>
      <c r="J262" s="130">
        <f t="shared" si="7"/>
        <v>-594730</v>
      </c>
      <c r="K262" s="134" t="s">
        <v>748</v>
      </c>
    </row>
    <row r="263" spans="1:11" s="37" customFormat="1" x14ac:dyDescent="0.2">
      <c r="A263" s="52">
        <v>216</v>
      </c>
      <c r="B263" s="109" t="s">
        <v>650</v>
      </c>
      <c r="C263" s="51"/>
      <c r="D263" s="60"/>
      <c r="E263" s="51"/>
      <c r="F263" s="51"/>
      <c r="G263" s="90">
        <v>179205.36</v>
      </c>
      <c r="H263" s="107">
        <v>594730</v>
      </c>
      <c r="I263" s="130">
        <v>0</v>
      </c>
      <c r="J263" s="130">
        <f t="shared" si="7"/>
        <v>-594730</v>
      </c>
      <c r="K263" s="134" t="s">
        <v>748</v>
      </c>
    </row>
    <row r="264" spans="1:11" s="37" customFormat="1" ht="39" customHeight="1" x14ac:dyDescent="0.2">
      <c r="A264" s="228" t="s">
        <v>642</v>
      </c>
      <c r="B264" s="228"/>
      <c r="C264" s="51">
        <v>858.98</v>
      </c>
      <c r="D264" s="51"/>
      <c r="E264" s="51"/>
      <c r="F264" s="51"/>
      <c r="G264" s="51">
        <f>SUM(G256:G263)</f>
        <v>1194403.73</v>
      </c>
      <c r="H264" s="51">
        <f>SUM(H256:H263)</f>
        <v>3963875.4699999997</v>
      </c>
      <c r="I264" s="51">
        <f>SUM(I256:I263)</f>
        <v>0</v>
      </c>
      <c r="J264" s="51">
        <f>SUM(J256:J263)</f>
        <v>-3963875.4699999997</v>
      </c>
      <c r="K264" s="134"/>
    </row>
    <row r="265" spans="1:11" s="37" customFormat="1" x14ac:dyDescent="0.2">
      <c r="A265" s="230" t="s">
        <v>219</v>
      </c>
      <c r="B265" s="231"/>
      <c r="C265" s="231"/>
      <c r="D265" s="231"/>
      <c r="E265" s="231"/>
      <c r="F265" s="231"/>
      <c r="G265" s="231"/>
      <c r="H265" s="231"/>
      <c r="I265" s="231"/>
      <c r="J265" s="231"/>
      <c r="K265" s="232"/>
    </row>
    <row r="266" spans="1:11" s="37" customFormat="1" x14ac:dyDescent="0.2">
      <c r="A266" s="72">
        <v>217</v>
      </c>
      <c r="B266" s="109" t="s">
        <v>651</v>
      </c>
      <c r="C266" s="79">
        <v>590.20000000000005</v>
      </c>
      <c r="D266" s="60"/>
      <c r="E266" s="51"/>
      <c r="F266" s="51"/>
      <c r="G266" s="54">
        <v>3965778.72</v>
      </c>
      <c r="H266" s="107">
        <v>5438325.8200000003</v>
      </c>
      <c r="I266" s="130">
        <v>5438325.8200000003</v>
      </c>
      <c r="J266" s="130">
        <f>I266-H266</f>
        <v>0</v>
      </c>
      <c r="K266" s="134"/>
    </row>
    <row r="267" spans="1:11" s="37" customFormat="1" ht="39" customHeight="1" x14ac:dyDescent="0.2">
      <c r="A267" s="228" t="s">
        <v>220</v>
      </c>
      <c r="B267" s="228"/>
      <c r="C267" s="51" t="e">
        <v>#REF!</v>
      </c>
      <c r="D267" s="78"/>
      <c r="E267" s="79"/>
      <c r="F267" s="79"/>
      <c r="G267" s="51">
        <f>SUM(G266)</f>
        <v>3965778.72</v>
      </c>
      <c r="H267" s="51">
        <f>SUM(H266)</f>
        <v>5438325.8200000003</v>
      </c>
      <c r="I267" s="51">
        <f>SUM(I266)</f>
        <v>5438325.8200000003</v>
      </c>
      <c r="J267" s="51">
        <f>SUM(J266)</f>
        <v>0</v>
      </c>
      <c r="K267" s="134"/>
    </row>
    <row r="268" spans="1:11" s="37" customFormat="1" x14ac:dyDescent="0.2">
      <c r="A268" s="277" t="s">
        <v>245</v>
      </c>
      <c r="B268" s="278"/>
      <c r="C268" s="278"/>
      <c r="D268" s="278"/>
      <c r="E268" s="278"/>
      <c r="F268" s="278"/>
      <c r="G268" s="278"/>
      <c r="H268" s="278"/>
      <c r="I268" s="278"/>
      <c r="J268" s="278"/>
      <c r="K268" s="286"/>
    </row>
    <row r="269" spans="1:11" s="37" customFormat="1" x14ac:dyDescent="0.2">
      <c r="A269" s="52">
        <v>218</v>
      </c>
      <c r="B269" s="109" t="s">
        <v>235</v>
      </c>
      <c r="C269" s="79">
        <v>590.20000000000005</v>
      </c>
      <c r="D269" s="60"/>
      <c r="E269" s="51"/>
      <c r="F269" s="51"/>
      <c r="G269" s="54">
        <v>8942299.2100000009</v>
      </c>
      <c r="H269" s="107">
        <v>22869090.469999999</v>
      </c>
      <c r="I269" s="130">
        <v>22869090.469999999</v>
      </c>
      <c r="J269" s="130">
        <f>I269-H269</f>
        <v>0</v>
      </c>
      <c r="K269" s="134"/>
    </row>
    <row r="270" spans="1:11" s="37" customFormat="1" ht="39" customHeight="1" x14ac:dyDescent="0.2">
      <c r="A270" s="275" t="s">
        <v>120</v>
      </c>
      <c r="B270" s="275"/>
      <c r="C270" s="96">
        <v>590.20000000000005</v>
      </c>
      <c r="D270" s="97"/>
      <c r="E270" s="96"/>
      <c r="F270" s="96"/>
      <c r="G270" s="96">
        <f>SUM(G269)</f>
        <v>8942299.2100000009</v>
      </c>
      <c r="H270" s="96">
        <f>SUM(H269)</f>
        <v>22869090.469999999</v>
      </c>
      <c r="I270" s="96">
        <f>SUM(I269)</f>
        <v>22869090.469999999</v>
      </c>
      <c r="J270" s="96">
        <f>SUM(J269)</f>
        <v>0</v>
      </c>
      <c r="K270" s="134"/>
    </row>
    <row r="271" spans="1:11" s="37" customFormat="1" x14ac:dyDescent="0.2">
      <c r="A271" s="205" t="s">
        <v>197</v>
      </c>
      <c r="B271" s="206"/>
      <c r="C271" s="206"/>
      <c r="D271" s="206"/>
      <c r="E271" s="206"/>
      <c r="F271" s="206"/>
      <c r="G271" s="206"/>
      <c r="H271" s="206"/>
      <c r="I271" s="206"/>
      <c r="J271" s="206"/>
      <c r="K271" s="233"/>
    </row>
    <row r="272" spans="1:11" s="37" customFormat="1" x14ac:dyDescent="0.2">
      <c r="A272" s="52">
        <v>219</v>
      </c>
      <c r="B272" s="109" t="s">
        <v>3</v>
      </c>
      <c r="C272" s="110"/>
      <c r="D272" s="110"/>
      <c r="E272" s="110"/>
      <c r="F272" s="110"/>
      <c r="G272" s="54">
        <v>1967018.17</v>
      </c>
      <c r="H272" s="107">
        <v>2697398.54</v>
      </c>
      <c r="I272" s="130">
        <v>2697398.54</v>
      </c>
      <c r="J272" s="130">
        <f>I272-H272</f>
        <v>0</v>
      </c>
      <c r="K272" s="134"/>
    </row>
    <row r="273" spans="1:11" s="37" customFormat="1" x14ac:dyDescent="0.2">
      <c r="A273" s="52">
        <v>220</v>
      </c>
      <c r="B273" s="109" t="s">
        <v>4</v>
      </c>
      <c r="C273" s="110"/>
      <c r="D273" s="110"/>
      <c r="E273" s="110"/>
      <c r="F273" s="110"/>
      <c r="G273" s="54">
        <v>2166074.42</v>
      </c>
      <c r="H273" s="107">
        <v>2970367.05</v>
      </c>
      <c r="I273" s="130">
        <v>2970367.05</v>
      </c>
      <c r="J273" s="130">
        <f>I273-H273</f>
        <v>0</v>
      </c>
      <c r="K273" s="134"/>
    </row>
    <row r="274" spans="1:11" s="37" customFormat="1" ht="39" customHeight="1" x14ac:dyDescent="0.2">
      <c r="A274" s="228" t="s">
        <v>194</v>
      </c>
      <c r="B274" s="228"/>
      <c r="C274" s="51" t="e">
        <v>#REF!</v>
      </c>
      <c r="D274" s="78"/>
      <c r="E274" s="51"/>
      <c r="F274" s="51"/>
      <c r="G274" s="51">
        <f>SUM(G272:G273)</f>
        <v>4133092.59</v>
      </c>
      <c r="H274" s="51">
        <f>SUM(H272:H273)</f>
        <v>5667765.5899999999</v>
      </c>
      <c r="I274" s="51">
        <f>SUM(I272:I273)</f>
        <v>5667765.5899999999</v>
      </c>
      <c r="J274" s="51">
        <f>SUM(J272:J273)</f>
        <v>0</v>
      </c>
      <c r="K274" s="134"/>
    </row>
    <row r="275" spans="1:11" s="37" customFormat="1" x14ac:dyDescent="0.2">
      <c r="A275" s="205" t="s">
        <v>191</v>
      </c>
      <c r="B275" s="206"/>
      <c r="C275" s="206"/>
      <c r="D275" s="206"/>
      <c r="E275" s="206"/>
      <c r="F275" s="206"/>
      <c r="G275" s="206"/>
      <c r="H275" s="206"/>
      <c r="I275" s="206"/>
      <c r="J275" s="206"/>
      <c r="K275" s="233"/>
    </row>
    <row r="276" spans="1:11" s="37" customFormat="1" x14ac:dyDescent="0.2">
      <c r="A276" s="52">
        <v>221</v>
      </c>
      <c r="B276" s="69" t="s">
        <v>0</v>
      </c>
      <c r="C276" s="51">
        <v>347.9</v>
      </c>
      <c r="D276" s="60"/>
      <c r="E276" s="51"/>
      <c r="F276" s="51"/>
      <c r="G276" s="54">
        <v>2896512.7</v>
      </c>
      <c r="H276" s="107">
        <v>3972026.91</v>
      </c>
      <c r="I276" s="130">
        <v>3972026.91</v>
      </c>
      <c r="J276" s="130">
        <f>I276-H276</f>
        <v>0</v>
      </c>
      <c r="K276" s="134"/>
    </row>
    <row r="277" spans="1:11" s="37" customFormat="1" x14ac:dyDescent="0.2">
      <c r="A277" s="52">
        <v>222</v>
      </c>
      <c r="B277" s="69" t="s">
        <v>713</v>
      </c>
      <c r="C277" s="51"/>
      <c r="D277" s="60"/>
      <c r="E277" s="51"/>
      <c r="F277" s="51"/>
      <c r="G277" s="114">
        <v>2287956.39</v>
      </c>
      <c r="H277" s="107">
        <v>3243234.48</v>
      </c>
      <c r="I277" s="130">
        <v>3243234.48</v>
      </c>
      <c r="J277" s="130">
        <f>I277-H277</f>
        <v>0</v>
      </c>
      <c r="K277" s="134"/>
    </row>
    <row r="278" spans="1:11" s="37" customFormat="1" ht="25.5" x14ac:dyDescent="0.2">
      <c r="A278" s="52"/>
      <c r="B278" s="69" t="s">
        <v>703</v>
      </c>
      <c r="C278" s="51"/>
      <c r="D278" s="60"/>
      <c r="E278" s="51"/>
      <c r="F278" s="51"/>
      <c r="G278" s="130"/>
      <c r="H278" s="130"/>
      <c r="I278" s="130">
        <v>2598969.23</v>
      </c>
      <c r="J278" s="130">
        <f>I278-H278</f>
        <v>2598969.23</v>
      </c>
      <c r="K278" s="134" t="s">
        <v>752</v>
      </c>
    </row>
    <row r="279" spans="1:11" s="37" customFormat="1" ht="39" customHeight="1" x14ac:dyDescent="0.2">
      <c r="A279" s="228" t="s">
        <v>195</v>
      </c>
      <c r="B279" s="228"/>
      <c r="C279" s="51">
        <v>347.9</v>
      </c>
      <c r="D279" s="78"/>
      <c r="E279" s="51"/>
      <c r="F279" s="51"/>
      <c r="G279" s="51">
        <f>SUM(G276:G277)</f>
        <v>5184469.09</v>
      </c>
      <c r="H279" s="51">
        <f>SUM(H276:H278)</f>
        <v>7215261.3900000006</v>
      </c>
      <c r="I279" s="51">
        <f>SUM(I276:I278)</f>
        <v>9814230.620000001</v>
      </c>
      <c r="J279" s="51">
        <f>SUM(J276:J278)</f>
        <v>2598969.23</v>
      </c>
      <c r="K279" s="134"/>
    </row>
    <row r="280" spans="1:11" s="37" customFormat="1" x14ac:dyDescent="0.2">
      <c r="A280" s="205" t="s">
        <v>193</v>
      </c>
      <c r="B280" s="206"/>
      <c r="C280" s="206"/>
      <c r="D280" s="206"/>
      <c r="E280" s="206"/>
      <c r="F280" s="206"/>
      <c r="G280" s="206"/>
      <c r="H280" s="206"/>
      <c r="I280" s="206"/>
      <c r="J280" s="206"/>
      <c r="K280" s="233"/>
    </row>
    <row r="281" spans="1:11" s="37" customFormat="1" x14ac:dyDescent="0.2">
      <c r="A281" s="52">
        <v>223</v>
      </c>
      <c r="B281" s="109" t="s">
        <v>659</v>
      </c>
      <c r="C281" s="79">
        <v>590.20000000000005</v>
      </c>
      <c r="D281" s="60"/>
      <c r="E281" s="51"/>
      <c r="F281" s="51"/>
      <c r="G281" s="54">
        <v>1490195.88</v>
      </c>
      <c r="H281" s="107">
        <v>2043525.69</v>
      </c>
      <c r="I281" s="130">
        <v>2043525.69</v>
      </c>
      <c r="J281" s="130">
        <f>I281-H281</f>
        <v>0</v>
      </c>
      <c r="K281" s="134"/>
    </row>
    <row r="282" spans="1:11" s="37" customFormat="1" ht="39" customHeight="1" x14ac:dyDescent="0.2">
      <c r="A282" s="228" t="s">
        <v>196</v>
      </c>
      <c r="B282" s="228"/>
      <c r="C282" s="51" t="e">
        <v>#REF!</v>
      </c>
      <c r="D282" s="78"/>
      <c r="E282" s="51"/>
      <c r="F282" s="51"/>
      <c r="G282" s="51">
        <f>SUM(G281:G281)</f>
        <v>1490195.88</v>
      </c>
      <c r="H282" s="51">
        <f>SUM(H281:H281)</f>
        <v>2043525.69</v>
      </c>
      <c r="I282" s="51">
        <f>SUM(I281:I281)</f>
        <v>2043525.69</v>
      </c>
      <c r="J282" s="51">
        <f>SUM(J281:J281)</f>
        <v>0</v>
      </c>
      <c r="K282" s="134"/>
    </row>
    <row r="283" spans="1:11" s="37" customFormat="1" x14ac:dyDescent="0.2">
      <c r="A283" s="205" t="s">
        <v>7</v>
      </c>
      <c r="B283" s="206"/>
      <c r="C283" s="206"/>
      <c r="D283" s="206"/>
      <c r="E283" s="206"/>
      <c r="F283" s="206"/>
      <c r="G283" s="206"/>
      <c r="H283" s="206"/>
      <c r="I283" s="206"/>
      <c r="J283" s="206"/>
      <c r="K283" s="233"/>
    </row>
    <row r="284" spans="1:11" s="37" customFormat="1" x14ac:dyDescent="0.2">
      <c r="A284" s="52">
        <v>224</v>
      </c>
      <c r="B284" s="109" t="s">
        <v>9</v>
      </c>
      <c r="C284" s="51"/>
      <c r="D284" s="78"/>
      <c r="E284" s="51"/>
      <c r="F284" s="51"/>
      <c r="G284" s="54">
        <v>3008661.05</v>
      </c>
      <c r="H284" s="107">
        <v>4125817.44</v>
      </c>
      <c r="I284" s="130">
        <v>4125817.44</v>
      </c>
      <c r="J284" s="130">
        <f>I284-H284</f>
        <v>0</v>
      </c>
      <c r="K284" s="134"/>
    </row>
    <row r="285" spans="1:11" s="37" customFormat="1" x14ac:dyDescent="0.2">
      <c r="A285" s="52">
        <v>225</v>
      </c>
      <c r="B285" s="109" t="s">
        <v>10</v>
      </c>
      <c r="C285" s="51"/>
      <c r="D285" s="78"/>
      <c r="E285" s="51"/>
      <c r="F285" s="51"/>
      <c r="G285" s="54">
        <v>2883468.44</v>
      </c>
      <c r="H285" s="107">
        <v>3954139.14</v>
      </c>
      <c r="I285" s="130">
        <v>3954139.14</v>
      </c>
      <c r="J285" s="130">
        <f>I285-H285</f>
        <v>0</v>
      </c>
      <c r="K285" s="134"/>
    </row>
    <row r="286" spans="1:11" s="37" customFormat="1" ht="39" customHeight="1" x14ac:dyDescent="0.2">
      <c r="A286" s="228" t="s">
        <v>11</v>
      </c>
      <c r="B286" s="228"/>
      <c r="C286" s="51"/>
      <c r="D286" s="78"/>
      <c r="E286" s="51"/>
      <c r="F286" s="51"/>
      <c r="G286" s="51">
        <f>SUM(G284:G285)</f>
        <v>5892129.4900000002</v>
      </c>
      <c r="H286" s="51">
        <f>SUM(H284:H285)</f>
        <v>8079956.5800000001</v>
      </c>
      <c r="I286" s="51">
        <f>SUM(I284:I285)</f>
        <v>8079956.5800000001</v>
      </c>
      <c r="J286" s="51">
        <f>SUM(J284:J285)</f>
        <v>0</v>
      </c>
      <c r="K286" s="134"/>
    </row>
    <row r="287" spans="1:11" s="37" customFormat="1" x14ac:dyDescent="0.2">
      <c r="A287" s="205" t="s">
        <v>192</v>
      </c>
      <c r="B287" s="206"/>
      <c r="C287" s="206"/>
      <c r="D287" s="206"/>
      <c r="E287" s="206"/>
      <c r="F287" s="206"/>
      <c r="G287" s="206"/>
      <c r="H287" s="206"/>
      <c r="I287" s="206"/>
      <c r="J287" s="206"/>
      <c r="K287" s="233"/>
    </row>
    <row r="288" spans="1:11" s="37" customFormat="1" x14ac:dyDescent="0.2">
      <c r="A288" s="52">
        <v>226</v>
      </c>
      <c r="B288" s="133" t="s">
        <v>13</v>
      </c>
      <c r="C288" s="51"/>
      <c r="D288" s="78"/>
      <c r="E288" s="51"/>
      <c r="F288" s="51"/>
      <c r="G288" s="54">
        <v>21880436.98</v>
      </c>
      <c r="H288" s="132">
        <v>10904052.6</v>
      </c>
      <c r="I288" s="132">
        <v>10904052.6</v>
      </c>
      <c r="J288" s="132">
        <f>I288-H288</f>
        <v>0</v>
      </c>
      <c r="K288" s="134"/>
    </row>
    <row r="289" spans="1:11" s="37" customFormat="1" ht="39" customHeight="1" x14ac:dyDescent="0.2">
      <c r="A289" s="228" t="s">
        <v>12</v>
      </c>
      <c r="B289" s="228"/>
      <c r="C289" s="51"/>
      <c r="D289" s="78"/>
      <c r="E289" s="51"/>
      <c r="F289" s="51"/>
      <c r="G289" s="51">
        <f>SUM(G288)</f>
        <v>21880436.98</v>
      </c>
      <c r="H289" s="51">
        <f>SUM(H288)</f>
        <v>10904052.6</v>
      </c>
      <c r="I289" s="51">
        <f>SUM(I288)</f>
        <v>10904052.6</v>
      </c>
      <c r="J289" s="51">
        <f>SUM(J288)</f>
        <v>0</v>
      </c>
      <c r="K289" s="134"/>
    </row>
    <row r="290" spans="1:11" s="37" customFormat="1" x14ac:dyDescent="0.2">
      <c r="A290" s="205" t="s">
        <v>715</v>
      </c>
      <c r="B290" s="206"/>
      <c r="C290" s="206"/>
      <c r="D290" s="206"/>
      <c r="E290" s="206"/>
      <c r="F290" s="206"/>
      <c r="G290" s="206"/>
      <c r="H290" s="206"/>
      <c r="I290" s="206"/>
      <c r="J290" s="206"/>
      <c r="K290" s="233"/>
    </row>
    <row r="291" spans="1:11" s="37" customFormat="1" x14ac:dyDescent="0.2">
      <c r="A291" s="81">
        <v>227</v>
      </c>
      <c r="B291" s="109" t="s">
        <v>17</v>
      </c>
      <c r="C291" s="51">
        <v>3105.5</v>
      </c>
      <c r="D291" s="60"/>
      <c r="E291" s="51"/>
      <c r="F291" s="51"/>
      <c r="G291" s="54">
        <v>2576544.63</v>
      </c>
      <c r="H291" s="107">
        <v>3533250.38</v>
      </c>
      <c r="I291" s="130">
        <v>3533250.38</v>
      </c>
      <c r="J291" s="130">
        <f t="shared" ref="J291:J298" si="8">I291-H291</f>
        <v>0</v>
      </c>
      <c r="K291" s="134"/>
    </row>
    <row r="292" spans="1:11" s="37" customFormat="1" x14ac:dyDescent="0.2">
      <c r="A292" s="81">
        <v>228</v>
      </c>
      <c r="B292" s="109" t="s">
        <v>18</v>
      </c>
      <c r="C292" s="51"/>
      <c r="D292" s="60"/>
      <c r="E292" s="51"/>
      <c r="F292" s="51"/>
      <c r="G292" s="54">
        <v>3339815.69</v>
      </c>
      <c r="H292" s="107">
        <v>4579934.2699999996</v>
      </c>
      <c r="I292" s="130">
        <v>4579934.2699999996</v>
      </c>
      <c r="J292" s="130">
        <f t="shared" si="8"/>
        <v>0</v>
      </c>
      <c r="K292" s="134"/>
    </row>
    <row r="293" spans="1:11" s="37" customFormat="1" x14ac:dyDescent="0.2">
      <c r="A293" s="81">
        <v>229</v>
      </c>
      <c r="B293" s="109" t="s">
        <v>140</v>
      </c>
      <c r="C293" s="51"/>
      <c r="D293" s="60"/>
      <c r="E293" s="51"/>
      <c r="F293" s="51"/>
      <c r="G293" s="54">
        <v>1066342.74</v>
      </c>
      <c r="H293" s="107">
        <v>1511567.08</v>
      </c>
      <c r="I293" s="130">
        <v>1511567.08</v>
      </c>
      <c r="J293" s="130">
        <f t="shared" si="8"/>
        <v>0</v>
      </c>
      <c r="K293" s="134"/>
    </row>
    <row r="294" spans="1:11" s="37" customFormat="1" x14ac:dyDescent="0.2">
      <c r="A294" s="81">
        <v>230</v>
      </c>
      <c r="B294" s="109" t="s">
        <v>295</v>
      </c>
      <c r="C294" s="51"/>
      <c r="D294" s="60"/>
      <c r="E294" s="51"/>
      <c r="F294" s="51"/>
      <c r="G294" s="54">
        <v>4466836.49</v>
      </c>
      <c r="H294" s="107">
        <v>6331850.6500000004</v>
      </c>
      <c r="I294" s="130">
        <v>6331850.6500000004</v>
      </c>
      <c r="J294" s="130">
        <f t="shared" si="8"/>
        <v>0</v>
      </c>
      <c r="K294" s="134"/>
    </row>
    <row r="295" spans="1:11" s="37" customFormat="1" x14ac:dyDescent="0.2">
      <c r="A295" s="81">
        <v>231</v>
      </c>
      <c r="B295" s="109" t="s">
        <v>717</v>
      </c>
      <c r="C295" s="51"/>
      <c r="D295" s="60"/>
      <c r="E295" s="51"/>
      <c r="F295" s="51"/>
      <c r="G295" s="114">
        <v>2769235.12</v>
      </c>
      <c r="H295" s="107">
        <v>3925458.93</v>
      </c>
      <c r="I295" s="130">
        <v>3925458.93</v>
      </c>
      <c r="J295" s="130">
        <f t="shared" si="8"/>
        <v>0</v>
      </c>
      <c r="K295" s="134"/>
    </row>
    <row r="296" spans="1:11" s="37" customFormat="1" x14ac:dyDescent="0.2">
      <c r="A296" s="81">
        <v>232</v>
      </c>
      <c r="B296" s="109" t="s">
        <v>718</v>
      </c>
      <c r="C296" s="51"/>
      <c r="D296" s="60"/>
      <c r="E296" s="51"/>
      <c r="F296" s="51"/>
      <c r="G296" s="114">
        <v>2398904.87</v>
      </c>
      <c r="H296" s="107">
        <v>3400506.69</v>
      </c>
      <c r="I296" s="130">
        <v>3400506.69</v>
      </c>
      <c r="J296" s="130">
        <f t="shared" si="8"/>
        <v>0</v>
      </c>
      <c r="K296" s="134"/>
    </row>
    <row r="297" spans="1:11" s="37" customFormat="1" ht="25.5" x14ac:dyDescent="0.2">
      <c r="A297" s="81"/>
      <c r="B297" s="129" t="s">
        <v>342</v>
      </c>
      <c r="C297" s="51"/>
      <c r="D297" s="60"/>
      <c r="E297" s="51"/>
      <c r="F297" s="51"/>
      <c r="G297" s="130"/>
      <c r="H297" s="130"/>
      <c r="I297" s="130">
        <v>6783199.5999999996</v>
      </c>
      <c r="J297" s="130">
        <f t="shared" si="8"/>
        <v>6783199.5999999996</v>
      </c>
      <c r="K297" s="134" t="s">
        <v>752</v>
      </c>
    </row>
    <row r="298" spans="1:11" s="37" customFormat="1" ht="25.5" x14ac:dyDescent="0.2">
      <c r="A298" s="81"/>
      <c r="B298" s="129" t="s">
        <v>343</v>
      </c>
      <c r="C298" s="51"/>
      <c r="D298" s="60"/>
      <c r="E298" s="51"/>
      <c r="F298" s="51"/>
      <c r="G298" s="130"/>
      <c r="H298" s="130"/>
      <c r="I298" s="130">
        <v>6243976.6299999999</v>
      </c>
      <c r="J298" s="130">
        <f t="shared" si="8"/>
        <v>6243976.6299999999</v>
      </c>
      <c r="K298" s="134" t="s">
        <v>752</v>
      </c>
    </row>
    <row r="299" spans="1:11" s="37" customFormat="1" ht="39" customHeight="1" x14ac:dyDescent="0.2">
      <c r="A299" s="240" t="s">
        <v>716</v>
      </c>
      <c r="B299" s="240"/>
      <c r="C299" s="82">
        <v>3105.5</v>
      </c>
      <c r="D299" s="82"/>
      <c r="E299" s="51"/>
      <c r="F299" s="51"/>
      <c r="G299" s="82">
        <f>SUM(G291:G296)</f>
        <v>16617679.540000003</v>
      </c>
      <c r="H299" s="82">
        <f>SUM(H291:H298)</f>
        <v>23282568.000000004</v>
      </c>
      <c r="I299" s="82">
        <f>SUM(I291:I298)</f>
        <v>36309744.230000004</v>
      </c>
      <c r="J299" s="82">
        <f>SUM(J291:J298)</f>
        <v>13027176.23</v>
      </c>
      <c r="K299" s="134"/>
    </row>
    <row r="300" spans="1:11" s="37" customFormat="1" x14ac:dyDescent="0.2">
      <c r="A300" s="205" t="s">
        <v>137</v>
      </c>
      <c r="B300" s="206"/>
      <c r="C300" s="206"/>
      <c r="D300" s="206"/>
      <c r="E300" s="206"/>
      <c r="F300" s="206"/>
      <c r="G300" s="206"/>
      <c r="H300" s="206"/>
      <c r="I300" s="206"/>
      <c r="J300" s="206"/>
      <c r="K300" s="233"/>
    </row>
    <row r="301" spans="1:11" s="37" customFormat="1" x14ac:dyDescent="0.2">
      <c r="A301" s="52">
        <v>233</v>
      </c>
      <c r="B301" s="109" t="s">
        <v>21</v>
      </c>
      <c r="C301" s="110"/>
      <c r="D301" s="110"/>
      <c r="E301" s="110"/>
      <c r="F301" s="110"/>
      <c r="G301" s="54">
        <v>1130771.94</v>
      </c>
      <c r="H301" s="107">
        <v>1550642.79</v>
      </c>
      <c r="I301" s="130">
        <v>1550642.79</v>
      </c>
      <c r="J301" s="130">
        <f>I301-H301</f>
        <v>0</v>
      </c>
      <c r="K301" s="134"/>
    </row>
    <row r="302" spans="1:11" s="37" customFormat="1" x14ac:dyDescent="0.2">
      <c r="A302" s="52">
        <v>234</v>
      </c>
      <c r="B302" s="109" t="s">
        <v>19</v>
      </c>
      <c r="C302" s="110"/>
      <c r="D302" s="110"/>
      <c r="E302" s="110"/>
      <c r="F302" s="110"/>
      <c r="G302" s="54">
        <v>1130771.94</v>
      </c>
      <c r="H302" s="107">
        <v>1550642.79</v>
      </c>
      <c r="I302" s="130">
        <v>1550642.79</v>
      </c>
      <c r="J302" s="130">
        <f>I302-H302</f>
        <v>0</v>
      </c>
      <c r="K302" s="134"/>
    </row>
    <row r="303" spans="1:11" s="37" customFormat="1" ht="39" customHeight="1" x14ac:dyDescent="0.2">
      <c r="A303" s="228" t="s">
        <v>138</v>
      </c>
      <c r="B303" s="228"/>
      <c r="C303" s="51" t="e">
        <v>#REF!</v>
      </c>
      <c r="D303" s="78"/>
      <c r="E303" s="51"/>
      <c r="F303" s="51"/>
      <c r="G303" s="51">
        <f>SUM(G301:G302)</f>
        <v>2261543.88</v>
      </c>
      <c r="H303" s="51">
        <f>SUM(H301:H302)</f>
        <v>3101285.58</v>
      </c>
      <c r="I303" s="51">
        <f>SUM(I301:I302)</f>
        <v>3101285.58</v>
      </c>
      <c r="J303" s="51">
        <f>SUM(J301:J302)</f>
        <v>0</v>
      </c>
      <c r="K303" s="134"/>
    </row>
    <row r="304" spans="1:11" s="37" customFormat="1" x14ac:dyDescent="0.2">
      <c r="A304" s="205" t="s">
        <v>213</v>
      </c>
      <c r="B304" s="206"/>
      <c r="C304" s="206"/>
      <c r="D304" s="206"/>
      <c r="E304" s="206"/>
      <c r="F304" s="206"/>
      <c r="G304" s="206"/>
      <c r="H304" s="206"/>
      <c r="I304" s="206"/>
      <c r="J304" s="206"/>
      <c r="K304" s="233"/>
    </row>
    <row r="305" spans="1:11" s="37" customFormat="1" x14ac:dyDescent="0.2">
      <c r="A305" s="52">
        <v>235</v>
      </c>
      <c r="B305" s="69" t="s">
        <v>26</v>
      </c>
      <c r="C305" s="51">
        <v>492</v>
      </c>
      <c r="D305" s="60"/>
      <c r="E305" s="51"/>
      <c r="F305" s="51"/>
      <c r="G305" s="54">
        <v>2261543.88</v>
      </c>
      <c r="H305" s="107">
        <v>3101285.6</v>
      </c>
      <c r="I305" s="130">
        <v>3101285.6</v>
      </c>
      <c r="J305" s="130">
        <f t="shared" ref="J305:J310" si="9">I305-H305</f>
        <v>0</v>
      </c>
      <c r="K305" s="134"/>
    </row>
    <row r="306" spans="1:11" s="37" customFormat="1" x14ac:dyDescent="0.2">
      <c r="A306" s="52">
        <v>236</v>
      </c>
      <c r="B306" s="69" t="s">
        <v>27</v>
      </c>
      <c r="C306" s="51">
        <v>795.7</v>
      </c>
      <c r="D306" s="60"/>
      <c r="E306" s="51"/>
      <c r="F306" s="51"/>
      <c r="G306" s="54">
        <v>2261543.88</v>
      </c>
      <c r="H306" s="107">
        <v>3101285.6</v>
      </c>
      <c r="I306" s="130">
        <v>3101285.6</v>
      </c>
      <c r="J306" s="130">
        <f t="shared" si="9"/>
        <v>0</v>
      </c>
      <c r="K306" s="134"/>
    </row>
    <row r="307" spans="1:11" s="37" customFormat="1" x14ac:dyDescent="0.2">
      <c r="A307" s="52">
        <v>237</v>
      </c>
      <c r="B307" s="69" t="s">
        <v>28</v>
      </c>
      <c r="C307" s="51"/>
      <c r="D307" s="60"/>
      <c r="E307" s="51"/>
      <c r="F307" s="51"/>
      <c r="G307" s="54">
        <v>2019235.6</v>
      </c>
      <c r="H307" s="107">
        <v>2769005.01</v>
      </c>
      <c r="I307" s="130">
        <v>2769005.01</v>
      </c>
      <c r="J307" s="130">
        <f t="shared" si="9"/>
        <v>0</v>
      </c>
      <c r="K307" s="134"/>
    </row>
    <row r="308" spans="1:11" s="37" customFormat="1" x14ac:dyDescent="0.2">
      <c r="A308" s="52">
        <v>238</v>
      </c>
      <c r="B308" s="69" t="s">
        <v>29</v>
      </c>
      <c r="C308" s="51"/>
      <c r="D308" s="60"/>
      <c r="E308" s="51"/>
      <c r="F308" s="51"/>
      <c r="G308" s="54">
        <v>2019235.6</v>
      </c>
      <c r="H308" s="107">
        <v>2769005.01</v>
      </c>
      <c r="I308" s="130">
        <v>2769005.01</v>
      </c>
      <c r="J308" s="130">
        <f t="shared" si="9"/>
        <v>0</v>
      </c>
      <c r="K308" s="134"/>
    </row>
    <row r="309" spans="1:11" s="37" customFormat="1" x14ac:dyDescent="0.2">
      <c r="A309" s="52">
        <v>239</v>
      </c>
      <c r="B309" s="69" t="s">
        <v>30</v>
      </c>
      <c r="C309" s="51"/>
      <c r="D309" s="60"/>
      <c r="E309" s="51"/>
      <c r="F309" s="51"/>
      <c r="G309" s="54">
        <v>1709404.4</v>
      </c>
      <c r="H309" s="107">
        <v>2423122.79</v>
      </c>
      <c r="I309" s="130">
        <v>2423122.79</v>
      </c>
      <c r="J309" s="130">
        <f t="shared" si="9"/>
        <v>0</v>
      </c>
      <c r="K309" s="134"/>
    </row>
    <row r="310" spans="1:11" s="37" customFormat="1" x14ac:dyDescent="0.2">
      <c r="A310" s="52">
        <v>240</v>
      </c>
      <c r="B310" s="69" t="s">
        <v>32</v>
      </c>
      <c r="C310" s="51"/>
      <c r="D310" s="60"/>
      <c r="E310" s="51"/>
      <c r="F310" s="51"/>
      <c r="G310" s="54">
        <v>3158488.32</v>
      </c>
      <c r="H310" s="107">
        <v>4331277.62</v>
      </c>
      <c r="I310" s="130">
        <v>4331277.62</v>
      </c>
      <c r="J310" s="130">
        <f t="shared" si="9"/>
        <v>0</v>
      </c>
      <c r="K310" s="134"/>
    </row>
    <row r="311" spans="1:11" s="37" customFormat="1" ht="39" customHeight="1" x14ac:dyDescent="0.2">
      <c r="A311" s="228" t="s">
        <v>214</v>
      </c>
      <c r="B311" s="228"/>
      <c r="C311" s="51">
        <v>1287.7</v>
      </c>
      <c r="D311" s="78"/>
      <c r="E311" s="59"/>
      <c r="F311" s="59"/>
      <c r="G311" s="51">
        <f>SUM(G305:G310)</f>
        <v>13429451.68</v>
      </c>
      <c r="H311" s="51">
        <f>SUM(H305:H310)</f>
        <v>18494981.630000003</v>
      </c>
      <c r="I311" s="51">
        <f>SUM(I305:I310)</f>
        <v>18494981.630000003</v>
      </c>
      <c r="J311" s="51">
        <f>SUM(J305:J310)</f>
        <v>0</v>
      </c>
      <c r="K311" s="134"/>
    </row>
    <row r="312" spans="1:11" s="37" customFormat="1" x14ac:dyDescent="0.2">
      <c r="A312" s="205" t="s">
        <v>198</v>
      </c>
      <c r="B312" s="206"/>
      <c r="C312" s="206"/>
      <c r="D312" s="206"/>
      <c r="E312" s="206"/>
      <c r="F312" s="206"/>
      <c r="G312" s="206"/>
      <c r="H312" s="206"/>
      <c r="I312" s="206"/>
      <c r="J312" s="206"/>
      <c r="K312" s="233"/>
    </row>
    <row r="313" spans="1:11" s="37" customFormat="1" x14ac:dyDescent="0.2">
      <c r="A313" s="52">
        <v>241</v>
      </c>
      <c r="B313" s="69" t="s">
        <v>296</v>
      </c>
      <c r="C313" s="51">
        <v>878.5</v>
      </c>
      <c r="D313" s="60"/>
      <c r="E313" s="51"/>
      <c r="F313" s="51"/>
      <c r="G313" s="54">
        <v>3531118.06</v>
      </c>
      <c r="H313" s="107">
        <v>4842269.8</v>
      </c>
      <c r="I313" s="130">
        <v>4842269.8</v>
      </c>
      <c r="J313" s="130">
        <f>I313-H313</f>
        <v>0</v>
      </c>
      <c r="K313" s="134"/>
    </row>
    <row r="314" spans="1:11" s="37" customFormat="1" x14ac:dyDescent="0.2">
      <c r="A314" s="52">
        <v>242</v>
      </c>
      <c r="B314" s="69" t="s">
        <v>346</v>
      </c>
      <c r="C314" s="51"/>
      <c r="D314" s="60"/>
      <c r="E314" s="51"/>
      <c r="F314" s="51"/>
      <c r="G314" s="54">
        <v>1619023.11</v>
      </c>
      <c r="H314" s="107">
        <v>2220188.21</v>
      </c>
      <c r="I314" s="130">
        <v>2220188.21</v>
      </c>
      <c r="J314" s="130">
        <f>I314-H314</f>
        <v>0</v>
      </c>
      <c r="K314" s="134"/>
    </row>
    <row r="315" spans="1:11" s="37" customFormat="1" x14ac:dyDescent="0.2">
      <c r="A315" s="52">
        <v>243</v>
      </c>
      <c r="B315" s="69" t="s">
        <v>39</v>
      </c>
      <c r="C315" s="51">
        <v>942.74</v>
      </c>
      <c r="D315" s="60"/>
      <c r="E315" s="51"/>
      <c r="F315" s="51"/>
      <c r="G315" s="54">
        <v>3684418.43</v>
      </c>
      <c r="H315" s="107">
        <v>5052492.66</v>
      </c>
      <c r="I315" s="130">
        <v>5052492.66</v>
      </c>
      <c r="J315" s="130">
        <f>I315-H315</f>
        <v>0</v>
      </c>
      <c r="K315" s="134"/>
    </row>
    <row r="316" spans="1:11" s="37" customFormat="1" ht="37.5" customHeight="1" x14ac:dyDescent="0.2">
      <c r="A316" s="228" t="s">
        <v>236</v>
      </c>
      <c r="B316" s="228"/>
      <c r="C316" s="51">
        <v>1821.24</v>
      </c>
      <c r="D316" s="78"/>
      <c r="E316" s="59"/>
      <c r="F316" s="59"/>
      <c r="G316" s="51">
        <f>SUM(G313:G315)</f>
        <v>8834559.5999999996</v>
      </c>
      <c r="H316" s="51">
        <f>SUM(H313:H315)</f>
        <v>12114950.67</v>
      </c>
      <c r="I316" s="51">
        <f>SUM(I313:I315)</f>
        <v>12114950.67</v>
      </c>
      <c r="J316" s="51">
        <f>SUM(J313:J315)</f>
        <v>0</v>
      </c>
      <c r="K316" s="134"/>
    </row>
    <row r="317" spans="1:11" s="37" customFormat="1" x14ac:dyDescent="0.2">
      <c r="A317" s="205" t="s">
        <v>212</v>
      </c>
      <c r="B317" s="206"/>
      <c r="C317" s="206"/>
      <c r="D317" s="206"/>
      <c r="E317" s="206"/>
      <c r="F317" s="206"/>
      <c r="G317" s="206"/>
      <c r="H317" s="206"/>
      <c r="I317" s="206"/>
      <c r="J317" s="206"/>
      <c r="K317" s="233"/>
    </row>
    <row r="318" spans="1:11" s="37" customFormat="1" x14ac:dyDescent="0.2">
      <c r="A318" s="52">
        <v>244</v>
      </c>
      <c r="B318" s="69" t="s">
        <v>41</v>
      </c>
      <c r="C318" s="51">
        <v>567.1</v>
      </c>
      <c r="D318" s="60"/>
      <c r="E318" s="51"/>
      <c r="F318" s="51"/>
      <c r="G318" s="54">
        <v>3166565.27</v>
      </c>
      <c r="H318" s="107">
        <v>4342353.6399999997</v>
      </c>
      <c r="I318" s="130">
        <v>4342353.6399999997</v>
      </c>
      <c r="J318" s="130">
        <f>I318-H318</f>
        <v>0</v>
      </c>
      <c r="K318" s="134"/>
    </row>
    <row r="319" spans="1:11" s="37" customFormat="1" ht="37.5" customHeight="1" x14ac:dyDescent="0.2">
      <c r="A319" s="228" t="s">
        <v>211</v>
      </c>
      <c r="B319" s="228"/>
      <c r="C319" s="51">
        <v>567.1</v>
      </c>
      <c r="D319" s="78"/>
      <c r="E319" s="59"/>
      <c r="F319" s="59"/>
      <c r="G319" s="51">
        <f>SUM(G318)</f>
        <v>3166565.27</v>
      </c>
      <c r="H319" s="51">
        <f>SUM(H318)</f>
        <v>4342353.6399999997</v>
      </c>
      <c r="I319" s="51">
        <f>SUM(I318)</f>
        <v>4342353.6399999997</v>
      </c>
      <c r="J319" s="51">
        <f>SUM(J318)</f>
        <v>0</v>
      </c>
      <c r="K319" s="134"/>
    </row>
    <row r="320" spans="1:11" s="37" customFormat="1" x14ac:dyDescent="0.2">
      <c r="A320" s="205" t="s">
        <v>200</v>
      </c>
      <c r="B320" s="206"/>
      <c r="C320" s="206"/>
      <c r="D320" s="206"/>
      <c r="E320" s="206"/>
      <c r="F320" s="206"/>
      <c r="G320" s="206"/>
      <c r="H320" s="206"/>
      <c r="I320" s="206"/>
      <c r="J320" s="206"/>
      <c r="K320" s="233"/>
    </row>
    <row r="321" spans="1:11" s="37" customFormat="1" x14ac:dyDescent="0.2">
      <c r="A321" s="52">
        <v>245</v>
      </c>
      <c r="B321" s="109" t="s">
        <v>42</v>
      </c>
      <c r="C321" s="51">
        <v>265.62</v>
      </c>
      <c r="D321" s="60"/>
      <c r="E321" s="51"/>
      <c r="F321" s="51"/>
      <c r="G321" s="54">
        <v>4191933.11</v>
      </c>
      <c r="H321" s="107">
        <v>5748454.3799999999</v>
      </c>
      <c r="I321" s="130">
        <v>5748454.3799999999</v>
      </c>
      <c r="J321" s="130">
        <f>I321-H321</f>
        <v>0</v>
      </c>
      <c r="K321" s="134"/>
    </row>
    <row r="322" spans="1:11" s="37" customFormat="1" ht="25.5" x14ac:dyDescent="0.2">
      <c r="A322" s="52"/>
      <c r="B322" s="129" t="s">
        <v>43</v>
      </c>
      <c r="C322" s="51"/>
      <c r="D322" s="60"/>
      <c r="E322" s="51"/>
      <c r="F322" s="51"/>
      <c r="G322" s="54"/>
      <c r="H322" s="130"/>
      <c r="I322" s="130">
        <v>1550642.79</v>
      </c>
      <c r="J322" s="130">
        <f>I322-H322</f>
        <v>1550642.79</v>
      </c>
      <c r="K322" s="134" t="s">
        <v>752</v>
      </c>
    </row>
    <row r="323" spans="1:11" s="37" customFormat="1" ht="37.5" customHeight="1" x14ac:dyDescent="0.2">
      <c r="A323" s="228" t="s">
        <v>199</v>
      </c>
      <c r="B323" s="228"/>
      <c r="C323" s="51">
        <v>265.62</v>
      </c>
      <c r="D323" s="78"/>
      <c r="E323" s="59"/>
      <c r="F323" s="59"/>
      <c r="G323" s="51">
        <f>SUM(G321)</f>
        <v>4191933.11</v>
      </c>
      <c r="H323" s="51">
        <f>SUM(H321:H322)</f>
        <v>5748454.3799999999</v>
      </c>
      <c r="I323" s="51">
        <f>SUM(I321:I322)</f>
        <v>7299097.1699999999</v>
      </c>
      <c r="J323" s="51">
        <f>SUM(J321:J322)</f>
        <v>1550642.79</v>
      </c>
      <c r="K323" s="134"/>
    </row>
    <row r="324" spans="1:11" s="37" customFormat="1" x14ac:dyDescent="0.2">
      <c r="A324" s="205" t="s">
        <v>217</v>
      </c>
      <c r="B324" s="206"/>
      <c r="C324" s="206"/>
      <c r="D324" s="206"/>
      <c r="E324" s="206"/>
      <c r="F324" s="206"/>
      <c r="G324" s="206"/>
      <c r="H324" s="206"/>
      <c r="I324" s="206"/>
      <c r="J324" s="206"/>
      <c r="K324" s="233"/>
    </row>
    <row r="325" spans="1:11" s="37" customFormat="1" x14ac:dyDescent="0.2">
      <c r="A325" s="98">
        <v>246</v>
      </c>
      <c r="B325" s="99" t="s">
        <v>45</v>
      </c>
      <c r="C325" s="83">
        <v>851.45</v>
      </c>
      <c r="D325" s="60"/>
      <c r="E325" s="83"/>
      <c r="F325" s="83"/>
      <c r="G325" s="54">
        <v>110748.91</v>
      </c>
      <c r="H325" s="107">
        <v>367543.14</v>
      </c>
      <c r="I325" s="130">
        <v>367543.14</v>
      </c>
      <c r="J325" s="130">
        <f>I325-H325</f>
        <v>0</v>
      </c>
      <c r="K325" s="134"/>
    </row>
    <row r="326" spans="1:11" s="37" customFormat="1" x14ac:dyDescent="0.2">
      <c r="A326" s="98">
        <v>247</v>
      </c>
      <c r="B326" s="99" t="s">
        <v>46</v>
      </c>
      <c r="C326" s="51">
        <v>4679.67</v>
      </c>
      <c r="D326" s="60"/>
      <c r="E326" s="51"/>
      <c r="F326" s="51"/>
      <c r="G326" s="54">
        <v>142687.95000000001</v>
      </c>
      <c r="H326" s="107">
        <v>457150.52</v>
      </c>
      <c r="I326" s="130">
        <v>457150.52</v>
      </c>
      <c r="J326" s="130">
        <f>I326-H326</f>
        <v>0</v>
      </c>
      <c r="K326" s="134"/>
    </row>
    <row r="327" spans="1:11" s="37" customFormat="1" x14ac:dyDescent="0.2">
      <c r="A327" s="98">
        <v>248</v>
      </c>
      <c r="B327" s="99" t="s">
        <v>47</v>
      </c>
      <c r="C327" s="83"/>
      <c r="D327" s="60"/>
      <c r="E327" s="83"/>
      <c r="F327" s="83"/>
      <c r="G327" s="54">
        <v>2370884.1</v>
      </c>
      <c r="H327" s="107">
        <v>4993805.03</v>
      </c>
      <c r="I327" s="130">
        <v>4993805.03</v>
      </c>
      <c r="J327" s="130">
        <f>I327-H327</f>
        <v>0</v>
      </c>
      <c r="K327" s="134"/>
    </row>
    <row r="328" spans="1:11" s="37" customFormat="1" ht="25.5" x14ac:dyDescent="0.2">
      <c r="A328" s="98"/>
      <c r="B328" s="99" t="s">
        <v>50</v>
      </c>
      <c r="C328" s="83"/>
      <c r="D328" s="60"/>
      <c r="E328" s="83"/>
      <c r="F328" s="83"/>
      <c r="G328" s="54"/>
      <c r="H328" s="130"/>
      <c r="I328" s="130">
        <v>81141.009999999995</v>
      </c>
      <c r="J328" s="130">
        <f>I328-H328</f>
        <v>81141.009999999995</v>
      </c>
      <c r="K328" s="134" t="s">
        <v>753</v>
      </c>
    </row>
    <row r="329" spans="1:11" s="37" customFormat="1" ht="37.5" customHeight="1" x14ac:dyDescent="0.2">
      <c r="A329" s="275" t="s">
        <v>218</v>
      </c>
      <c r="B329" s="275"/>
      <c r="C329" s="96">
        <v>5531.12</v>
      </c>
      <c r="D329" s="97"/>
      <c r="E329" s="96"/>
      <c r="F329" s="96"/>
      <c r="G329" s="96">
        <f>SUM(G325:G327)</f>
        <v>2624320.96</v>
      </c>
      <c r="H329" s="96">
        <f>SUM(H325:H328)</f>
        <v>5818498.6900000004</v>
      </c>
      <c r="I329" s="96">
        <f>SUM(I325:I328)</f>
        <v>5899639.7000000002</v>
      </c>
      <c r="J329" s="96">
        <f>SUM(J325:J328)</f>
        <v>81141.009999999995</v>
      </c>
      <c r="K329" s="134"/>
    </row>
    <row r="330" spans="1:11" s="37" customFormat="1" x14ac:dyDescent="0.2">
      <c r="A330" s="205" t="s">
        <v>201</v>
      </c>
      <c r="B330" s="206"/>
      <c r="C330" s="206"/>
      <c r="D330" s="206"/>
      <c r="E330" s="206"/>
      <c r="F330" s="206"/>
      <c r="G330" s="206"/>
      <c r="H330" s="206"/>
      <c r="I330" s="206"/>
      <c r="J330" s="206"/>
      <c r="K330" s="233"/>
    </row>
    <row r="331" spans="1:11" s="37" customFormat="1" x14ac:dyDescent="0.2">
      <c r="A331" s="52">
        <v>249</v>
      </c>
      <c r="B331" s="69" t="s">
        <v>56</v>
      </c>
      <c r="C331" s="51">
        <v>862.8</v>
      </c>
      <c r="D331" s="60"/>
      <c r="E331" s="51"/>
      <c r="F331" s="51"/>
      <c r="G331" s="54">
        <v>4220600.8600000003</v>
      </c>
      <c r="H331" s="107">
        <v>5982805.5800000001</v>
      </c>
      <c r="I331" s="130">
        <v>5982805.5800000001</v>
      </c>
      <c r="J331" s="130">
        <f>I331-H331</f>
        <v>0</v>
      </c>
      <c r="K331" s="134"/>
    </row>
    <row r="332" spans="1:11" s="37" customFormat="1" x14ac:dyDescent="0.2">
      <c r="A332" s="52">
        <v>250</v>
      </c>
      <c r="B332" s="69" t="s">
        <v>57</v>
      </c>
      <c r="C332" s="51"/>
      <c r="D332" s="60"/>
      <c r="E332" s="51"/>
      <c r="F332" s="51"/>
      <c r="G332" s="54">
        <v>1240648.42</v>
      </c>
      <c r="H332" s="107">
        <v>6585244.6399999997</v>
      </c>
      <c r="I332" s="130">
        <v>6585244.6399999997</v>
      </c>
      <c r="J332" s="130">
        <f>I332-H332</f>
        <v>0</v>
      </c>
      <c r="K332" s="134"/>
    </row>
    <row r="333" spans="1:11" s="37" customFormat="1" ht="37.5" customHeight="1" x14ac:dyDescent="0.2">
      <c r="A333" s="228" t="s">
        <v>225</v>
      </c>
      <c r="B333" s="228"/>
      <c r="C333" s="51">
        <v>862.8</v>
      </c>
      <c r="D333" s="78"/>
      <c r="E333" s="59"/>
      <c r="F333" s="59"/>
      <c r="G333" s="51">
        <f>SUM(G331:G332)</f>
        <v>5461249.2800000003</v>
      </c>
      <c r="H333" s="51">
        <f>SUM(H331:H332)</f>
        <v>12568050.219999999</v>
      </c>
      <c r="I333" s="51">
        <f>SUM(I331:I332)</f>
        <v>12568050.219999999</v>
      </c>
      <c r="J333" s="51">
        <f>SUM(J331:J332)</f>
        <v>0</v>
      </c>
      <c r="K333" s="134"/>
    </row>
    <row r="334" spans="1:11" s="37" customFormat="1" x14ac:dyDescent="0.2">
      <c r="A334" s="205" t="s">
        <v>127</v>
      </c>
      <c r="B334" s="206"/>
      <c r="C334" s="206"/>
      <c r="D334" s="206"/>
      <c r="E334" s="206"/>
      <c r="F334" s="206"/>
      <c r="G334" s="206"/>
      <c r="H334" s="206"/>
      <c r="I334" s="206"/>
      <c r="J334" s="206"/>
      <c r="K334" s="233"/>
    </row>
    <row r="335" spans="1:11" s="37" customFormat="1" x14ac:dyDescent="0.2">
      <c r="A335" s="84">
        <v>251</v>
      </c>
      <c r="B335" s="85" t="s">
        <v>63</v>
      </c>
      <c r="C335" s="91"/>
      <c r="D335" s="60"/>
      <c r="E335" s="91"/>
      <c r="F335" s="91"/>
      <c r="G335" s="54">
        <v>1583234.07</v>
      </c>
      <c r="H335" s="107">
        <v>2244273.2599999998</v>
      </c>
      <c r="I335" s="130">
        <v>2244273.2599999998</v>
      </c>
      <c r="J335" s="130">
        <f>I335-H335</f>
        <v>0</v>
      </c>
      <c r="K335" s="134"/>
    </row>
    <row r="336" spans="1:11" s="37" customFormat="1" ht="37.5" customHeight="1" x14ac:dyDescent="0.2">
      <c r="A336" s="243" t="s">
        <v>126</v>
      </c>
      <c r="B336" s="243"/>
      <c r="C336" s="91" t="e">
        <v>#REF!</v>
      </c>
      <c r="D336" s="92"/>
      <c r="E336" s="59"/>
      <c r="F336" s="59"/>
      <c r="G336" s="91">
        <f>SUM(G335)</f>
        <v>1583234.07</v>
      </c>
      <c r="H336" s="91">
        <f>SUM(H335)</f>
        <v>2244273.2599999998</v>
      </c>
      <c r="I336" s="91">
        <f>SUM(I335)</f>
        <v>2244273.2599999998</v>
      </c>
      <c r="J336" s="91">
        <f>SUM(J335)</f>
        <v>0</v>
      </c>
      <c r="K336" s="134"/>
    </row>
    <row r="337" spans="1:11" s="37" customFormat="1" x14ac:dyDescent="0.2">
      <c r="A337" s="205" t="s">
        <v>147</v>
      </c>
      <c r="B337" s="206"/>
      <c r="C337" s="206"/>
      <c r="D337" s="206"/>
      <c r="E337" s="206"/>
      <c r="F337" s="206"/>
      <c r="G337" s="206"/>
      <c r="H337" s="206"/>
      <c r="I337" s="206"/>
      <c r="J337" s="206"/>
      <c r="K337" s="233"/>
    </row>
    <row r="338" spans="1:11" s="37" customFormat="1" x14ac:dyDescent="0.2">
      <c r="A338" s="84">
        <v>252</v>
      </c>
      <c r="B338" s="85" t="s">
        <v>61</v>
      </c>
      <c r="C338" s="91">
        <v>1072.3800000000001</v>
      </c>
      <c r="D338" s="60"/>
      <c r="E338" s="91"/>
      <c r="F338" s="91"/>
      <c r="G338" s="54">
        <v>3214623.08</v>
      </c>
      <c r="H338" s="107">
        <v>4408255.96</v>
      </c>
      <c r="I338" s="130">
        <v>4408255.96</v>
      </c>
      <c r="J338" s="130">
        <f>I338-H338</f>
        <v>0</v>
      </c>
      <c r="K338" s="134"/>
    </row>
    <row r="339" spans="1:11" s="37" customFormat="1" x14ac:dyDescent="0.2">
      <c r="A339" s="84">
        <v>253</v>
      </c>
      <c r="B339" s="85" t="s">
        <v>62</v>
      </c>
      <c r="C339" s="91"/>
      <c r="D339" s="60"/>
      <c r="E339" s="91"/>
      <c r="F339" s="91"/>
      <c r="G339" s="54">
        <v>2503852.14</v>
      </c>
      <c r="H339" s="107">
        <v>3433566.2</v>
      </c>
      <c r="I339" s="130">
        <v>3433566.2</v>
      </c>
      <c r="J339" s="130">
        <f>I339-H339</f>
        <v>0</v>
      </c>
      <c r="K339" s="134"/>
    </row>
    <row r="340" spans="1:11" s="37" customFormat="1" ht="37.5" customHeight="1" x14ac:dyDescent="0.2">
      <c r="A340" s="243" t="s">
        <v>148</v>
      </c>
      <c r="B340" s="243"/>
      <c r="C340" s="91">
        <v>0</v>
      </c>
      <c r="D340" s="92"/>
      <c r="E340" s="59"/>
      <c r="F340" s="59"/>
      <c r="G340" s="91">
        <f>SUM(G338:G339)</f>
        <v>5718475.2200000007</v>
      </c>
      <c r="H340" s="91">
        <f>SUM(H338:H339)</f>
        <v>7841822.1600000001</v>
      </c>
      <c r="I340" s="91">
        <f>SUM(I338:I339)</f>
        <v>7841822.1600000001</v>
      </c>
      <c r="J340" s="91">
        <f>SUM(J338:J339)</f>
        <v>0</v>
      </c>
      <c r="K340" s="134"/>
    </row>
    <row r="341" spans="1:11" s="37" customFormat="1" x14ac:dyDescent="0.2">
      <c r="A341" s="205" t="s">
        <v>117</v>
      </c>
      <c r="B341" s="206"/>
      <c r="C341" s="206"/>
      <c r="D341" s="206"/>
      <c r="E341" s="206"/>
      <c r="F341" s="206"/>
      <c r="G341" s="206"/>
      <c r="H341" s="206"/>
      <c r="I341" s="206"/>
      <c r="J341" s="206"/>
      <c r="K341" s="233"/>
    </row>
    <row r="342" spans="1:11" s="37" customFormat="1" x14ac:dyDescent="0.2">
      <c r="A342" s="72">
        <v>254</v>
      </c>
      <c r="B342" s="86" t="s">
        <v>67</v>
      </c>
      <c r="C342" s="79">
        <v>487.2</v>
      </c>
      <c r="D342" s="60"/>
      <c r="E342" s="79"/>
      <c r="F342" s="79"/>
      <c r="G342" s="54">
        <v>2705775.71</v>
      </c>
      <c r="H342" s="107">
        <v>3710466.7</v>
      </c>
      <c r="I342" s="130">
        <v>3710466.7</v>
      </c>
      <c r="J342" s="130">
        <f>I342-H342</f>
        <v>0</v>
      </c>
      <c r="K342" s="134"/>
    </row>
    <row r="343" spans="1:11" s="37" customFormat="1" x14ac:dyDescent="0.2">
      <c r="A343" s="72">
        <v>255</v>
      </c>
      <c r="B343" s="86" t="s">
        <v>68</v>
      </c>
      <c r="C343" s="79">
        <v>312.5</v>
      </c>
      <c r="D343" s="60"/>
      <c r="E343" s="79"/>
      <c r="F343" s="79"/>
      <c r="G343" s="54">
        <v>2826929.85</v>
      </c>
      <c r="H343" s="107">
        <v>3876607.01</v>
      </c>
      <c r="I343" s="130">
        <v>3876607.01</v>
      </c>
      <c r="J343" s="130">
        <f>I343-H343</f>
        <v>0</v>
      </c>
      <c r="K343" s="134"/>
    </row>
    <row r="344" spans="1:11" s="37" customFormat="1" ht="39.75" customHeight="1" x14ac:dyDescent="0.2">
      <c r="A344" s="194" t="s">
        <v>119</v>
      </c>
      <c r="B344" s="194"/>
      <c r="C344" s="79">
        <v>1034.5</v>
      </c>
      <c r="D344" s="73"/>
      <c r="E344" s="59"/>
      <c r="F344" s="59"/>
      <c r="G344" s="79">
        <f>SUM(G342:G343)</f>
        <v>5532705.5600000005</v>
      </c>
      <c r="H344" s="79">
        <f>SUM(H342:H343)</f>
        <v>7587073.71</v>
      </c>
      <c r="I344" s="79">
        <f>SUM(I342:I343)</f>
        <v>7587073.71</v>
      </c>
      <c r="J344" s="79">
        <f>SUM(J342:J343)</f>
        <v>0</v>
      </c>
      <c r="K344" s="134"/>
    </row>
    <row r="345" spans="1:11" s="37" customFormat="1" x14ac:dyDescent="0.2">
      <c r="A345" s="205" t="s">
        <v>133</v>
      </c>
      <c r="B345" s="206"/>
      <c r="C345" s="206"/>
      <c r="D345" s="206"/>
      <c r="E345" s="206"/>
      <c r="F345" s="206"/>
      <c r="G345" s="206"/>
      <c r="H345" s="206"/>
      <c r="I345" s="206"/>
      <c r="J345" s="206"/>
      <c r="K345" s="233"/>
    </row>
    <row r="346" spans="1:11" s="37" customFormat="1" x14ac:dyDescent="0.2">
      <c r="A346" s="72">
        <v>256</v>
      </c>
      <c r="B346" s="80" t="s">
        <v>69</v>
      </c>
      <c r="C346" s="96">
        <v>862.8</v>
      </c>
      <c r="D346" s="60"/>
      <c r="E346" s="96"/>
      <c r="F346" s="96"/>
      <c r="G346" s="54">
        <v>806886.55</v>
      </c>
      <c r="H346" s="107">
        <v>1106494.3999999999</v>
      </c>
      <c r="I346" s="130">
        <v>1106494.3999999999</v>
      </c>
      <c r="J346" s="130">
        <f>I346-H346</f>
        <v>0</v>
      </c>
      <c r="K346" s="134"/>
    </row>
    <row r="347" spans="1:11" s="37" customFormat="1" ht="51" customHeight="1" x14ac:dyDescent="0.2">
      <c r="A347" s="275" t="s">
        <v>134</v>
      </c>
      <c r="B347" s="275"/>
      <c r="C347" s="96">
        <v>862.8</v>
      </c>
      <c r="D347" s="97"/>
      <c r="E347" s="96"/>
      <c r="F347" s="96"/>
      <c r="G347" s="96">
        <f>SUM(G346)</f>
        <v>806886.55</v>
      </c>
      <c r="H347" s="96">
        <f>SUM(H346)</f>
        <v>1106494.3999999999</v>
      </c>
      <c r="I347" s="96">
        <f>SUM(I346)</f>
        <v>1106494.3999999999</v>
      </c>
      <c r="J347" s="96">
        <f>SUM(J346)</f>
        <v>0</v>
      </c>
      <c r="K347" s="134"/>
    </row>
    <row r="348" spans="1:11" s="37" customFormat="1" x14ac:dyDescent="0.2">
      <c r="A348" s="205" t="s">
        <v>208</v>
      </c>
      <c r="B348" s="206"/>
      <c r="C348" s="206"/>
      <c r="D348" s="206"/>
      <c r="E348" s="206"/>
      <c r="F348" s="206"/>
      <c r="G348" s="206"/>
      <c r="H348" s="206"/>
      <c r="I348" s="206"/>
      <c r="J348" s="206"/>
      <c r="K348" s="233"/>
    </row>
    <row r="349" spans="1:11" s="37" customFormat="1" x14ac:dyDescent="0.2">
      <c r="A349" s="72">
        <v>257</v>
      </c>
      <c r="B349" s="86" t="s">
        <v>70</v>
      </c>
      <c r="C349" s="79">
        <v>164.9</v>
      </c>
      <c r="D349" s="60"/>
      <c r="E349" s="79"/>
      <c r="F349" s="79"/>
      <c r="G349" s="54">
        <v>1251926.07</v>
      </c>
      <c r="H349" s="107">
        <v>1716783.1</v>
      </c>
      <c r="I349" s="130">
        <v>1716783.1</v>
      </c>
      <c r="J349" s="130">
        <f>I349-H349</f>
        <v>0</v>
      </c>
      <c r="K349" s="134"/>
    </row>
    <row r="350" spans="1:11" s="37" customFormat="1" x14ac:dyDescent="0.2">
      <c r="A350" s="72">
        <v>258</v>
      </c>
      <c r="B350" s="86" t="s">
        <v>71</v>
      </c>
      <c r="C350" s="79"/>
      <c r="D350" s="60"/>
      <c r="E350" s="79"/>
      <c r="F350" s="79"/>
      <c r="G350" s="54">
        <v>848078.95</v>
      </c>
      <c r="H350" s="107">
        <v>1162982.1000000001</v>
      </c>
      <c r="I350" s="130">
        <v>1162982.1000000001</v>
      </c>
      <c r="J350" s="130">
        <f>I350-H350</f>
        <v>0</v>
      </c>
      <c r="K350" s="134"/>
    </row>
    <row r="351" spans="1:11" s="37" customFormat="1" ht="41.25" customHeight="1" x14ac:dyDescent="0.2">
      <c r="A351" s="194" t="s">
        <v>151</v>
      </c>
      <c r="B351" s="194"/>
      <c r="C351" s="79">
        <v>164.9</v>
      </c>
      <c r="D351" s="73"/>
      <c r="E351" s="59"/>
      <c r="F351" s="59"/>
      <c r="G351" s="79">
        <f>SUM(G349:G350)</f>
        <v>2100005.02</v>
      </c>
      <c r="H351" s="79">
        <f>SUM(H349:H350)</f>
        <v>2879765.2</v>
      </c>
      <c r="I351" s="79">
        <f>SUM(I349:I350)</f>
        <v>2879765.2</v>
      </c>
      <c r="J351" s="79">
        <f>SUM(J349:J350)</f>
        <v>0</v>
      </c>
      <c r="K351" s="134"/>
    </row>
    <row r="352" spans="1:11" s="37" customFormat="1" x14ac:dyDescent="0.2">
      <c r="A352" s="205" t="s">
        <v>136</v>
      </c>
      <c r="B352" s="206"/>
      <c r="C352" s="206"/>
      <c r="D352" s="206"/>
      <c r="E352" s="206"/>
      <c r="F352" s="206"/>
      <c r="G352" s="206"/>
      <c r="H352" s="206"/>
      <c r="I352" s="206"/>
      <c r="J352" s="206"/>
      <c r="K352" s="233"/>
    </row>
    <row r="353" spans="1:11" s="37" customFormat="1" x14ac:dyDescent="0.2">
      <c r="A353" s="72">
        <v>259</v>
      </c>
      <c r="B353" s="86" t="s">
        <v>298</v>
      </c>
      <c r="C353" s="96"/>
      <c r="D353" s="97"/>
      <c r="E353" s="96"/>
      <c r="F353" s="96"/>
      <c r="G353" s="54">
        <v>1938466.18</v>
      </c>
      <c r="H353" s="107">
        <v>2658244.79</v>
      </c>
      <c r="I353" s="130">
        <v>2658244.79</v>
      </c>
      <c r="J353" s="130">
        <f>I353-H353</f>
        <v>0</v>
      </c>
      <c r="K353" s="134"/>
    </row>
    <row r="354" spans="1:11" s="37" customFormat="1" ht="25.5" x14ac:dyDescent="0.2">
      <c r="A354" s="72"/>
      <c r="B354" s="86" t="s">
        <v>73</v>
      </c>
      <c r="C354" s="96"/>
      <c r="D354" s="97"/>
      <c r="E354" s="96"/>
      <c r="F354" s="96"/>
      <c r="G354" s="54"/>
      <c r="H354" s="130"/>
      <c r="I354" s="130">
        <v>3134513.66</v>
      </c>
      <c r="J354" s="130">
        <f>I354-H354</f>
        <v>3134513.66</v>
      </c>
      <c r="K354" s="134" t="s">
        <v>752</v>
      </c>
    </row>
    <row r="355" spans="1:11" s="37" customFormat="1" ht="40.5" customHeight="1" x14ac:dyDescent="0.2">
      <c r="A355" s="194" t="s">
        <v>135</v>
      </c>
      <c r="B355" s="194"/>
      <c r="C355" s="79"/>
      <c r="D355" s="73"/>
      <c r="E355" s="59"/>
      <c r="F355" s="59"/>
      <c r="G355" s="79">
        <f>SUM(G353)</f>
        <v>1938466.18</v>
      </c>
      <c r="H355" s="79">
        <f>SUM(H353:H354)</f>
        <v>2658244.79</v>
      </c>
      <c r="I355" s="79">
        <f>SUM(I353:I354)</f>
        <v>5792758.4500000002</v>
      </c>
      <c r="J355" s="79">
        <f>SUM(J353:J354)</f>
        <v>3134513.66</v>
      </c>
      <c r="K355" s="134"/>
    </row>
    <row r="356" spans="1:11" s="37" customFormat="1" x14ac:dyDescent="0.2">
      <c r="A356" s="205" t="s">
        <v>215</v>
      </c>
      <c r="B356" s="206"/>
      <c r="C356" s="206"/>
      <c r="D356" s="206"/>
      <c r="E356" s="206"/>
      <c r="F356" s="206"/>
      <c r="G356" s="206"/>
      <c r="H356" s="206"/>
      <c r="I356" s="206"/>
      <c r="J356" s="206"/>
      <c r="K356" s="233"/>
    </row>
    <row r="357" spans="1:11" s="37" customFormat="1" x14ac:dyDescent="0.2">
      <c r="A357" s="52">
        <v>260</v>
      </c>
      <c r="B357" s="109" t="s">
        <v>78</v>
      </c>
      <c r="C357" s="51">
        <v>1477.42</v>
      </c>
      <c r="D357" s="60"/>
      <c r="E357" s="51"/>
      <c r="F357" s="51"/>
      <c r="G357" s="54">
        <v>2922237.76</v>
      </c>
      <c r="H357" s="107">
        <v>4007304.03</v>
      </c>
      <c r="I357" s="130">
        <v>4007304.03</v>
      </c>
      <c r="J357" s="130">
        <f>I357-H357</f>
        <v>0</v>
      </c>
      <c r="K357" s="134"/>
    </row>
    <row r="358" spans="1:11" s="37" customFormat="1" ht="25.5" x14ac:dyDescent="0.2">
      <c r="A358" s="52"/>
      <c r="B358" s="144" t="s">
        <v>77</v>
      </c>
      <c r="C358" s="143"/>
      <c r="D358" s="60"/>
      <c r="E358" s="143"/>
      <c r="F358" s="143"/>
      <c r="G358" s="54"/>
      <c r="H358" s="145">
        <v>0</v>
      </c>
      <c r="I358" s="145">
        <v>5712987.8300000001</v>
      </c>
      <c r="J358" s="145">
        <f>I358-H358</f>
        <v>5712987.8300000001</v>
      </c>
      <c r="K358" s="146" t="s">
        <v>752</v>
      </c>
    </row>
    <row r="359" spans="1:11" s="37" customFormat="1" ht="38.25" customHeight="1" x14ac:dyDescent="0.2">
      <c r="A359" s="228" t="s">
        <v>216</v>
      </c>
      <c r="B359" s="228"/>
      <c r="C359" s="51">
        <v>1477.42</v>
      </c>
      <c r="D359" s="78"/>
      <c r="E359" s="59"/>
      <c r="F359" s="59"/>
      <c r="G359" s="51">
        <f>SUM(G357)</f>
        <v>2922237.76</v>
      </c>
      <c r="H359" s="51">
        <f>SUM(H357:H358)</f>
        <v>4007304.03</v>
      </c>
      <c r="I359" s="143">
        <f>SUM(I357:I358)</f>
        <v>9720291.8599999994</v>
      </c>
      <c r="J359" s="143">
        <f>SUM(J357:J358)</f>
        <v>5712987.8300000001</v>
      </c>
      <c r="K359" s="134"/>
    </row>
    <row r="360" spans="1:11" s="37" customFormat="1" x14ac:dyDescent="0.2">
      <c r="A360" s="205" t="s">
        <v>132</v>
      </c>
      <c r="B360" s="206"/>
      <c r="C360" s="206"/>
      <c r="D360" s="206"/>
      <c r="E360" s="206"/>
      <c r="F360" s="206"/>
      <c r="G360" s="206"/>
      <c r="H360" s="206"/>
      <c r="I360" s="206"/>
      <c r="J360" s="206"/>
      <c r="K360" s="233"/>
    </row>
    <row r="361" spans="1:11" s="37" customFormat="1" x14ac:dyDescent="0.2">
      <c r="A361" s="52">
        <v>261</v>
      </c>
      <c r="B361" s="109" t="s">
        <v>81</v>
      </c>
      <c r="C361" s="51">
        <v>901.2</v>
      </c>
      <c r="D361" s="60"/>
      <c r="E361" s="51"/>
      <c r="F361" s="51"/>
      <c r="G361" s="54">
        <v>3333757.98</v>
      </c>
      <c r="H361" s="107">
        <v>4571627.26</v>
      </c>
      <c r="I361" s="130">
        <v>4571627.26</v>
      </c>
      <c r="J361" s="130">
        <f>I361-H361</f>
        <v>0</v>
      </c>
      <c r="K361" s="134"/>
    </row>
    <row r="362" spans="1:11" s="37" customFormat="1" x14ac:dyDescent="0.2">
      <c r="A362" s="52">
        <v>262</v>
      </c>
      <c r="B362" s="109" t="s">
        <v>82</v>
      </c>
      <c r="C362" s="51"/>
      <c r="D362" s="60"/>
      <c r="E362" s="51"/>
      <c r="F362" s="51"/>
      <c r="G362" s="54">
        <v>3311546.39</v>
      </c>
      <c r="H362" s="107">
        <v>4541168.2</v>
      </c>
      <c r="I362" s="130">
        <v>4541168.2</v>
      </c>
      <c r="J362" s="130">
        <f>I362-H362</f>
        <v>0</v>
      </c>
      <c r="K362" s="134"/>
    </row>
    <row r="363" spans="1:11" s="37" customFormat="1" ht="39" customHeight="1" x14ac:dyDescent="0.2">
      <c r="A363" s="228" t="s">
        <v>131</v>
      </c>
      <c r="B363" s="228"/>
      <c r="C363" s="51">
        <v>901.2</v>
      </c>
      <c r="D363" s="78"/>
      <c r="E363" s="59"/>
      <c r="F363" s="59"/>
      <c r="G363" s="51">
        <f>SUM(G361:G362)</f>
        <v>6645304.3700000001</v>
      </c>
      <c r="H363" s="51">
        <f>SUM(H361:H362)</f>
        <v>9112795.4600000009</v>
      </c>
      <c r="I363" s="51">
        <f>SUM(I361:I362)</f>
        <v>9112795.4600000009</v>
      </c>
      <c r="J363" s="51">
        <f>SUM(J361:J362)</f>
        <v>0</v>
      </c>
      <c r="K363" s="134"/>
    </row>
    <row r="364" spans="1:11" s="37" customFormat="1" x14ac:dyDescent="0.2">
      <c r="A364" s="205" t="s">
        <v>154</v>
      </c>
      <c r="B364" s="206"/>
      <c r="C364" s="206"/>
      <c r="D364" s="206"/>
      <c r="E364" s="206"/>
      <c r="F364" s="206"/>
      <c r="G364" s="206"/>
      <c r="H364" s="206"/>
      <c r="I364" s="206"/>
      <c r="J364" s="206"/>
      <c r="K364" s="233"/>
    </row>
    <row r="365" spans="1:11" s="37" customFormat="1" x14ac:dyDescent="0.2">
      <c r="A365" s="52">
        <v>263</v>
      </c>
      <c r="B365" s="69" t="s">
        <v>87</v>
      </c>
      <c r="C365" s="51">
        <v>562.4</v>
      </c>
      <c r="D365" s="60"/>
      <c r="E365" s="51"/>
      <c r="F365" s="51"/>
      <c r="G365" s="54">
        <v>2342313.2999999998</v>
      </c>
      <c r="H365" s="107">
        <v>3212045.8</v>
      </c>
      <c r="I365" s="130">
        <v>3212045.8</v>
      </c>
      <c r="J365" s="130">
        <f>I365-H365</f>
        <v>0</v>
      </c>
      <c r="K365" s="134"/>
    </row>
    <row r="366" spans="1:11" s="37" customFormat="1" x14ac:dyDescent="0.2">
      <c r="A366" s="52">
        <v>264</v>
      </c>
      <c r="B366" s="69" t="s">
        <v>83</v>
      </c>
      <c r="C366" s="51"/>
      <c r="D366" s="60"/>
      <c r="E366" s="51"/>
      <c r="F366" s="51"/>
      <c r="G366" s="54">
        <v>2935968.57</v>
      </c>
      <c r="H366" s="107">
        <v>4026133.27</v>
      </c>
      <c r="I366" s="130">
        <v>4026133.27</v>
      </c>
      <c r="J366" s="130">
        <f>I366-H366</f>
        <v>0</v>
      </c>
      <c r="K366" s="134"/>
    </row>
    <row r="367" spans="1:11" s="37" customFormat="1" x14ac:dyDescent="0.2">
      <c r="A367" s="52">
        <v>265</v>
      </c>
      <c r="B367" s="69" t="s">
        <v>84</v>
      </c>
      <c r="C367" s="51"/>
      <c r="D367" s="60"/>
      <c r="E367" s="51"/>
      <c r="F367" s="51"/>
      <c r="G367" s="54">
        <v>2322120.94</v>
      </c>
      <c r="H367" s="107">
        <v>3184355.75</v>
      </c>
      <c r="I367" s="130">
        <v>3184355.75</v>
      </c>
      <c r="J367" s="130">
        <f>I367-H367</f>
        <v>0</v>
      </c>
      <c r="K367" s="134"/>
    </row>
    <row r="368" spans="1:11" s="37" customFormat="1" x14ac:dyDescent="0.2">
      <c r="A368" s="52">
        <v>266</v>
      </c>
      <c r="B368" s="69" t="s">
        <v>85</v>
      </c>
      <c r="C368" s="51"/>
      <c r="D368" s="60"/>
      <c r="E368" s="51"/>
      <c r="F368" s="51"/>
      <c r="G368" s="54">
        <v>2988468.69</v>
      </c>
      <c r="H368" s="107">
        <v>4098127.4</v>
      </c>
      <c r="I368" s="130">
        <v>4098127.4</v>
      </c>
      <c r="J368" s="130">
        <f>I368-H368</f>
        <v>0</v>
      </c>
      <c r="K368" s="134"/>
    </row>
    <row r="369" spans="1:11" s="37" customFormat="1" ht="39" customHeight="1" x14ac:dyDescent="0.2">
      <c r="A369" s="228" t="s">
        <v>155</v>
      </c>
      <c r="B369" s="228"/>
      <c r="C369" s="51">
        <v>562.4</v>
      </c>
      <c r="D369" s="78"/>
      <c r="E369" s="59"/>
      <c r="F369" s="59"/>
      <c r="G369" s="51">
        <f>SUM(G365:G368)</f>
        <v>10588871.499999998</v>
      </c>
      <c r="H369" s="51">
        <f>SUM(H365:H368)</f>
        <v>14520662.220000001</v>
      </c>
      <c r="I369" s="51">
        <f>SUM(I365:I368)</f>
        <v>14520662.220000001</v>
      </c>
      <c r="J369" s="51">
        <f>SUM(J365:J368)</f>
        <v>0</v>
      </c>
      <c r="K369" s="134"/>
    </row>
    <row r="370" spans="1:11" s="37" customFormat="1" x14ac:dyDescent="0.2">
      <c r="A370" s="205" t="s">
        <v>157</v>
      </c>
      <c r="B370" s="206"/>
      <c r="C370" s="206"/>
      <c r="D370" s="206"/>
      <c r="E370" s="206"/>
      <c r="F370" s="206"/>
      <c r="G370" s="206"/>
      <c r="H370" s="206"/>
      <c r="I370" s="206"/>
      <c r="J370" s="206"/>
      <c r="K370" s="233"/>
    </row>
    <row r="371" spans="1:11" s="37" customFormat="1" x14ac:dyDescent="0.2">
      <c r="A371" s="52">
        <v>267</v>
      </c>
      <c r="B371" s="109" t="s">
        <v>89</v>
      </c>
      <c r="C371" s="51">
        <v>373.12</v>
      </c>
      <c r="D371" s="60"/>
      <c r="E371" s="51"/>
      <c r="F371" s="51"/>
      <c r="G371" s="54">
        <v>2826929.85</v>
      </c>
      <c r="H371" s="107">
        <v>3876607.01</v>
      </c>
      <c r="I371" s="130">
        <v>3876607.01</v>
      </c>
      <c r="J371" s="130">
        <f>I371-H371</f>
        <v>0</v>
      </c>
      <c r="K371" s="134"/>
    </row>
    <row r="372" spans="1:11" s="37" customFormat="1" ht="25.5" x14ac:dyDescent="0.2">
      <c r="A372" s="52"/>
      <c r="B372" s="129" t="s">
        <v>90</v>
      </c>
      <c r="C372" s="51"/>
      <c r="D372" s="60"/>
      <c r="E372" s="51"/>
      <c r="F372" s="51"/>
      <c r="G372" s="54"/>
      <c r="H372" s="130"/>
      <c r="I372" s="130">
        <v>2115519.8199999998</v>
      </c>
      <c r="J372" s="130">
        <f>I372-H372</f>
        <v>2115519.8199999998</v>
      </c>
      <c r="K372" s="134" t="s">
        <v>752</v>
      </c>
    </row>
    <row r="373" spans="1:11" s="37" customFormat="1" ht="39" customHeight="1" x14ac:dyDescent="0.2">
      <c r="A373" s="228" t="s">
        <v>156</v>
      </c>
      <c r="B373" s="228"/>
      <c r="C373" s="51">
        <v>373.12</v>
      </c>
      <c r="D373" s="78"/>
      <c r="E373" s="59"/>
      <c r="F373" s="59"/>
      <c r="G373" s="51">
        <f>SUM(G371)</f>
        <v>2826929.85</v>
      </c>
      <c r="H373" s="51">
        <f>SUM(H371:H372)</f>
        <v>3876607.01</v>
      </c>
      <c r="I373" s="51">
        <f>SUM(I371:I372)</f>
        <v>5992126.8300000001</v>
      </c>
      <c r="J373" s="51">
        <f>SUM(J371:J372)</f>
        <v>2115519.8199999998</v>
      </c>
      <c r="K373" s="134"/>
    </row>
    <row r="374" spans="1:11" s="37" customFormat="1" x14ac:dyDescent="0.2">
      <c r="A374" s="205" t="s">
        <v>159</v>
      </c>
      <c r="B374" s="206"/>
      <c r="C374" s="206"/>
      <c r="D374" s="206"/>
      <c r="E374" s="206"/>
      <c r="F374" s="206"/>
      <c r="G374" s="206"/>
      <c r="H374" s="206"/>
      <c r="I374" s="206"/>
      <c r="J374" s="206"/>
      <c r="K374" s="233"/>
    </row>
    <row r="375" spans="1:11" s="37" customFormat="1" x14ac:dyDescent="0.2">
      <c r="A375" s="52">
        <v>268</v>
      </c>
      <c r="B375" s="69" t="s">
        <v>93</v>
      </c>
      <c r="C375" s="51">
        <v>1205.5</v>
      </c>
      <c r="D375" s="60"/>
      <c r="E375" s="51"/>
      <c r="F375" s="51"/>
      <c r="G375" s="54">
        <v>1857696.75</v>
      </c>
      <c r="H375" s="107">
        <v>2547484.6</v>
      </c>
      <c r="I375" s="130">
        <v>2547484.6</v>
      </c>
      <c r="J375" s="130">
        <f t="shared" ref="J375:J388" si="10">I375-H375</f>
        <v>0</v>
      </c>
      <c r="K375" s="134"/>
    </row>
    <row r="376" spans="1:11" s="37" customFormat="1" x14ac:dyDescent="0.2">
      <c r="A376" s="52">
        <v>269</v>
      </c>
      <c r="B376" s="69" t="s">
        <v>94</v>
      </c>
      <c r="C376" s="51"/>
      <c r="D376" s="60"/>
      <c r="E376" s="51"/>
      <c r="F376" s="51"/>
      <c r="G376" s="54">
        <v>1579042.24</v>
      </c>
      <c r="H376" s="107">
        <v>2165361.91</v>
      </c>
      <c r="I376" s="130">
        <v>2165361.91</v>
      </c>
      <c r="J376" s="130">
        <f t="shared" si="10"/>
        <v>0</v>
      </c>
      <c r="K376" s="134"/>
    </row>
    <row r="377" spans="1:11" s="37" customFormat="1" x14ac:dyDescent="0.2">
      <c r="A377" s="52">
        <v>270</v>
      </c>
      <c r="B377" s="69" t="s">
        <v>95</v>
      </c>
      <c r="C377" s="51"/>
      <c r="D377" s="60"/>
      <c r="E377" s="51"/>
      <c r="F377" s="51"/>
      <c r="G377" s="54">
        <v>1506349.76</v>
      </c>
      <c r="H377" s="107">
        <v>2065677.73</v>
      </c>
      <c r="I377" s="130">
        <v>2065677.73</v>
      </c>
      <c r="J377" s="130">
        <f t="shared" si="10"/>
        <v>0</v>
      </c>
      <c r="K377" s="134"/>
    </row>
    <row r="378" spans="1:11" s="37" customFormat="1" x14ac:dyDescent="0.2">
      <c r="A378" s="52">
        <v>271</v>
      </c>
      <c r="B378" s="69" t="s">
        <v>96</v>
      </c>
      <c r="C378" s="51"/>
      <c r="D378" s="60"/>
      <c r="E378" s="51"/>
      <c r="F378" s="51"/>
      <c r="G378" s="54">
        <v>1421541.87</v>
      </c>
      <c r="H378" s="107">
        <v>1949379.52</v>
      </c>
      <c r="I378" s="130">
        <v>1949379.52</v>
      </c>
      <c r="J378" s="130">
        <f t="shared" si="10"/>
        <v>0</v>
      </c>
      <c r="K378" s="134"/>
    </row>
    <row r="379" spans="1:11" s="37" customFormat="1" x14ac:dyDescent="0.2">
      <c r="A379" s="52">
        <v>272</v>
      </c>
      <c r="B379" s="69" t="s">
        <v>97</v>
      </c>
      <c r="C379" s="51"/>
      <c r="D379" s="60"/>
      <c r="E379" s="51"/>
      <c r="F379" s="51"/>
      <c r="G379" s="54">
        <v>1789042.74</v>
      </c>
      <c r="H379" s="107">
        <v>2453338.4300000002</v>
      </c>
      <c r="I379" s="130">
        <v>2453338.4300000002</v>
      </c>
      <c r="J379" s="130">
        <f t="shared" si="10"/>
        <v>0</v>
      </c>
      <c r="K379" s="134"/>
    </row>
    <row r="380" spans="1:11" s="37" customFormat="1" x14ac:dyDescent="0.2">
      <c r="A380" s="52">
        <v>273</v>
      </c>
      <c r="B380" s="69" t="s">
        <v>98</v>
      </c>
      <c r="C380" s="51"/>
      <c r="D380" s="60"/>
      <c r="E380" s="51"/>
      <c r="F380" s="51"/>
      <c r="G380" s="54">
        <v>1635580.84</v>
      </c>
      <c r="H380" s="107">
        <v>2242894.0499999998</v>
      </c>
      <c r="I380" s="130">
        <v>2242894.0499999998</v>
      </c>
      <c r="J380" s="130">
        <f t="shared" si="10"/>
        <v>0</v>
      </c>
      <c r="K380" s="134"/>
    </row>
    <row r="381" spans="1:11" s="37" customFormat="1" x14ac:dyDescent="0.2">
      <c r="A381" s="52">
        <v>274</v>
      </c>
      <c r="B381" s="69" t="s">
        <v>99</v>
      </c>
      <c r="C381" s="51"/>
      <c r="D381" s="60"/>
      <c r="E381" s="51"/>
      <c r="F381" s="51"/>
      <c r="G381" s="54">
        <v>3432700.53</v>
      </c>
      <c r="H381" s="107">
        <v>4707308.51</v>
      </c>
      <c r="I381" s="130">
        <v>4707308.51</v>
      </c>
      <c r="J381" s="130">
        <f t="shared" si="10"/>
        <v>0</v>
      </c>
      <c r="K381" s="134"/>
    </row>
    <row r="382" spans="1:11" s="37" customFormat="1" x14ac:dyDescent="0.2">
      <c r="A382" s="52">
        <v>275</v>
      </c>
      <c r="B382" s="69" t="s">
        <v>299</v>
      </c>
      <c r="C382" s="51"/>
      <c r="D382" s="60"/>
      <c r="E382" s="51"/>
      <c r="F382" s="51"/>
      <c r="G382" s="54">
        <v>840002.01</v>
      </c>
      <c r="H382" s="107">
        <v>1151906.08</v>
      </c>
      <c r="I382" s="130">
        <v>1151906.08</v>
      </c>
      <c r="J382" s="130">
        <f t="shared" si="10"/>
        <v>0</v>
      </c>
      <c r="K382" s="134"/>
    </row>
    <row r="383" spans="1:11" s="37" customFormat="1" x14ac:dyDescent="0.2">
      <c r="A383" s="52">
        <v>276</v>
      </c>
      <c r="B383" s="69" t="s">
        <v>105</v>
      </c>
      <c r="C383" s="51"/>
      <c r="D383" s="60"/>
      <c r="E383" s="51"/>
      <c r="F383" s="51"/>
      <c r="G383" s="54">
        <v>840002.01</v>
      </c>
      <c r="H383" s="107">
        <v>1151906.08</v>
      </c>
      <c r="I383" s="130">
        <v>1151906.08</v>
      </c>
      <c r="J383" s="130">
        <f t="shared" si="10"/>
        <v>0</v>
      </c>
      <c r="K383" s="134"/>
    </row>
    <row r="384" spans="1:11" s="37" customFormat="1" x14ac:dyDescent="0.2">
      <c r="A384" s="52">
        <v>277</v>
      </c>
      <c r="B384" s="69" t="s">
        <v>106</v>
      </c>
      <c r="C384" s="51"/>
      <c r="D384" s="60"/>
      <c r="E384" s="51"/>
      <c r="F384" s="51"/>
      <c r="G384" s="54">
        <v>1809235.1</v>
      </c>
      <c r="H384" s="107">
        <v>2481028.48</v>
      </c>
      <c r="I384" s="130">
        <v>2481028.48</v>
      </c>
      <c r="J384" s="130">
        <f t="shared" si="10"/>
        <v>0</v>
      </c>
      <c r="K384" s="134"/>
    </row>
    <row r="385" spans="1:11" s="37" customFormat="1" x14ac:dyDescent="0.2">
      <c r="A385" s="52">
        <v>278</v>
      </c>
      <c r="B385" s="69" t="s">
        <v>108</v>
      </c>
      <c r="C385" s="51"/>
      <c r="D385" s="60"/>
      <c r="E385" s="51"/>
      <c r="F385" s="51"/>
      <c r="G385" s="54">
        <v>1785004.27</v>
      </c>
      <c r="H385" s="107">
        <v>2447800.42</v>
      </c>
      <c r="I385" s="130">
        <v>2447800.42</v>
      </c>
      <c r="J385" s="130">
        <f t="shared" si="10"/>
        <v>0</v>
      </c>
      <c r="K385" s="134"/>
    </row>
    <row r="386" spans="1:11" s="37" customFormat="1" x14ac:dyDescent="0.2">
      <c r="A386" s="52">
        <v>279</v>
      </c>
      <c r="B386" s="69" t="s">
        <v>109</v>
      </c>
      <c r="C386" s="51"/>
      <c r="D386" s="60"/>
      <c r="E386" s="51"/>
      <c r="F386" s="51"/>
      <c r="G386" s="54">
        <v>4674407.03</v>
      </c>
      <c r="H386" s="107">
        <v>6626086.9900000002</v>
      </c>
      <c r="I386" s="130">
        <v>6626086.9900000002</v>
      </c>
      <c r="J386" s="130">
        <f t="shared" si="10"/>
        <v>0</v>
      </c>
      <c r="K386" s="134"/>
    </row>
    <row r="387" spans="1:11" s="37" customFormat="1" x14ac:dyDescent="0.2">
      <c r="A387" s="52">
        <v>280</v>
      </c>
      <c r="B387" s="69" t="s">
        <v>714</v>
      </c>
      <c r="C387" s="51"/>
      <c r="D387" s="60"/>
      <c r="E387" s="51"/>
      <c r="F387" s="51"/>
      <c r="G387" s="114">
        <v>5067163.04</v>
      </c>
      <c r="H387" s="107">
        <v>7182828.2999999998</v>
      </c>
      <c r="I387" s="130">
        <v>7182828.2999999998</v>
      </c>
      <c r="J387" s="130">
        <f t="shared" si="10"/>
        <v>0</v>
      </c>
      <c r="K387" s="134"/>
    </row>
    <row r="388" spans="1:11" s="37" customFormat="1" ht="25.5" x14ac:dyDescent="0.2">
      <c r="A388" s="52"/>
      <c r="B388" s="69" t="s">
        <v>101</v>
      </c>
      <c r="C388" s="143"/>
      <c r="D388" s="60"/>
      <c r="E388" s="143"/>
      <c r="F388" s="143"/>
      <c r="G388" s="151"/>
      <c r="H388" s="151">
        <v>0</v>
      </c>
      <c r="I388" s="151">
        <v>4569239.67</v>
      </c>
      <c r="J388" s="151">
        <f t="shared" si="10"/>
        <v>4569239.67</v>
      </c>
      <c r="K388" s="152" t="s">
        <v>752</v>
      </c>
    </row>
    <row r="389" spans="1:11" s="37" customFormat="1" ht="39" customHeight="1" x14ac:dyDescent="0.2">
      <c r="A389" s="228" t="s">
        <v>158</v>
      </c>
      <c r="B389" s="228"/>
      <c r="C389" s="51">
        <v>1205.5</v>
      </c>
      <c r="D389" s="78"/>
      <c r="E389" s="59"/>
      <c r="F389" s="59"/>
      <c r="G389" s="51">
        <f>SUM(G375:G387)</f>
        <v>28237768.190000001</v>
      </c>
      <c r="H389" s="51">
        <f>SUM(H375:H388)</f>
        <v>39173001.099999994</v>
      </c>
      <c r="I389" s="143">
        <f>SUM(I375:I388)</f>
        <v>43742240.769999996</v>
      </c>
      <c r="J389" s="143">
        <f>SUM(J375:J388)</f>
        <v>4569239.67</v>
      </c>
      <c r="K389" s="134"/>
    </row>
    <row r="390" spans="1:11" x14ac:dyDescent="0.2">
      <c r="K390" s="1"/>
    </row>
    <row r="391" spans="1:11" x14ac:dyDescent="0.2">
      <c r="B391" s="38" t="s">
        <v>725</v>
      </c>
      <c r="K391" s="1"/>
    </row>
    <row r="392" spans="1:11" x14ac:dyDescent="0.2">
      <c r="B392" s="38" t="s">
        <v>726</v>
      </c>
      <c r="K392" s="1"/>
    </row>
    <row r="394" spans="1:11" x14ac:dyDescent="0.2">
      <c r="B394" s="69" t="s">
        <v>101</v>
      </c>
    </row>
  </sheetData>
  <autoFilter ref="A8:M389" xr:uid="{00000000-0009-0000-0000-000004000000}"/>
  <mergeCells count="89"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10:B10"/>
    <mergeCell ref="A171:B171"/>
    <mergeCell ref="A11:K11"/>
    <mergeCell ref="A194:B194"/>
    <mergeCell ref="A206:B206"/>
    <mergeCell ref="C5:C7"/>
    <mergeCell ref="D5:D7"/>
    <mergeCell ref="A2:A7"/>
    <mergeCell ref="B2:B7"/>
    <mergeCell ref="C2:C4"/>
    <mergeCell ref="D2:D4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Пользователь</cp:lastModifiedBy>
  <cp:lastPrinted>2022-07-26T09:07:30Z</cp:lastPrinted>
  <dcterms:created xsi:type="dcterms:W3CDTF">2014-06-23T04:55:08Z</dcterms:created>
  <dcterms:modified xsi:type="dcterms:W3CDTF">2022-07-26T09:13:40Z</dcterms:modified>
</cp:coreProperties>
</file>