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855" windowWidth="15570" windowHeight="1120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Документ!$A$1:$H$122</definedName>
  </definedNames>
  <calcPr calcId="145621"/>
</workbook>
</file>

<file path=xl/calcChain.xml><?xml version="1.0" encoding="utf-8"?>
<calcChain xmlns="http://schemas.openxmlformats.org/spreadsheetml/2006/main">
  <c r="F6" i="2" l="1"/>
  <c r="F39" i="2"/>
  <c r="F74" i="2"/>
  <c r="F62" i="2"/>
  <c r="F7" i="2"/>
  <c r="F52" i="2"/>
  <c r="H6" i="2"/>
  <c r="G51" i="2"/>
  <c r="G40" i="2"/>
  <c r="G39" i="2" s="1"/>
  <c r="G6" i="2" s="1"/>
  <c r="G122" i="2" s="1"/>
  <c r="F40" i="2"/>
  <c r="F23" i="2"/>
  <c r="F51" i="2" l="1"/>
  <c r="F122" i="2" s="1"/>
</calcChain>
</file>

<file path=xl/sharedStrings.xml><?xml version="1.0" encoding="utf-8"?>
<sst xmlns="http://schemas.openxmlformats.org/spreadsheetml/2006/main" count="360" uniqueCount="146">
  <si>
    <t>500</t>
  </si>
  <si>
    <t>540</t>
  </si>
  <si>
    <t>800</t>
  </si>
  <si>
    <t>870</t>
  </si>
  <si>
    <t>200</t>
  </si>
  <si>
    <t>240</t>
  </si>
  <si>
    <t>0409</t>
  </si>
  <si>
    <t>0503</t>
  </si>
  <si>
    <t>0707</t>
  </si>
  <si>
    <t>рублей</t>
  </si>
  <si>
    <t>Наименование</t>
  </si>
  <si>
    <t>РзПр</t>
  </si>
  <si>
    <t>ЦСР</t>
  </si>
  <si>
    <t>ВР</t>
  </si>
  <si>
    <t>0140081710</t>
  </si>
  <si>
    <t>0140084280</t>
  </si>
  <si>
    <t>0140084290</t>
  </si>
  <si>
    <t>Сумма на 2023 год</t>
  </si>
  <si>
    <t>Приложение  № 4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2023 год  и на плановый период 2024 и 2025 годы" от 16 декабря 2022 года №239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</si>
  <si>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на 2023 год и на плановый период 2024 и 2025 годы</t>
  </si>
  <si>
    <t xml:space="preserve">  Администрация Дубровского района </t>
  </si>
  <si>
    <t xml:space="preserve">    ОБЩЕГОСУДАРСТВЕННЫЕ ВОПРОСЫ</t>
  </si>
  <si>
    <t>01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</si>
  <si>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</si>
  <si>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</si>
  <si>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Профилактика безнадзорности и правонарушений несовершеннолетних.</t>
  </si>
  <si>
    <t>0140012022</t>
  </si>
  <si>
    <t xml:space="preserve">          Закупка товаров, работ и услуг для обеспечения государственных (муниципальных) нужд</t>
  </si>
  <si>
    <t xml:space="preserve">            Иные закупки товаров, работ и услуг для обеспечения государственных (муниципальных) нужд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</si>
  <si>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</si>
  <si>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</si>
  <si>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</si>
  <si>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0140084200</t>
  </si>
  <si>
    <t xml:space="preserve">          Межбюджетные трансферты</t>
  </si>
  <si>
    <t xml:space="preserve">            Иные межбюджетные трансферты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</si>
  <si>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</si>
  <si>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0140084400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</si>
  <si>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</si>
  <si>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</si>
  <si>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</si>
  <si>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</si>
  <si>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Иные бюджетные ассигнования</t>
  </si>
  <si>
    <t xml:space="preserve">            Резервные средства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</si>
  <si>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</si>
  <si>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</si>
  <si>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</si>
  <si>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0140080900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</si>
  <si>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</si>
  <si>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</si>
  <si>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0140081930</t>
  </si>
  <si>
    <t xml:space="preserve">            Закупка товаров, работ и услуг для обеспечения государственных (муниципальных) нужд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</si>
  <si>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</si>
  <si>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0140084220</t>
  </si>
  <si>
    <t>Условно утвержденные расходы</t>
  </si>
  <si>
    <t>7000380080</t>
  </si>
  <si>
    <t>Иные бюджетные ассигнования</t>
  </si>
  <si>
    <t>Резервные средства</t>
  </si>
  <si>
    <t>04</t>
  </si>
  <si>
    <t>НАЦИОНАЛЬНАЯ ЭКОНОМИКА</t>
  </si>
  <si>
    <t>Дорожное хозяйство   (дорожные фонды)</t>
  </si>
  <si>
    <t>Повышение безопасности дорожного движения</t>
  </si>
  <si>
    <t>0140081660</t>
  </si>
  <si>
    <t>Закупка товаров, рабрт и услуг для обеспечения государственных (муниципальных нужд)</t>
  </si>
  <si>
    <t xml:space="preserve">        Обеспечение сохранности автомобильных дорог местного значения и условий безопасности движения по ним</t>
  </si>
  <si>
    <t>01400S6170</t>
  </si>
  <si>
    <t>Другие вопросы в области национальной экономики</t>
  </si>
  <si>
    <t>0412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</si>
  <si>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</si>
  <si>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0140084250</t>
  </si>
  <si>
    <t xml:space="preserve">            Межбюджетные трансферты</t>
  </si>
  <si>
    <t xml:space="preserve">              Иные межбюджетные трансферты</t>
  </si>
  <si>
    <t xml:space="preserve">    ЖИЛИЩНО-КОММУНАЛЬНОЕ ХОЗЯЙСТВО</t>
  </si>
  <si>
    <t>05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</si>
  <si>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</si>
  <si>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</si>
  <si>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</si>
  <si>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0140081830</t>
  </si>
  <si>
    <t xml:space="preserve">        Капитальный и текущий ремонт муниципального жилищного фонда</t>
  </si>
  <si>
    <t>0140081840</t>
  </si>
  <si>
    <t xml:space="preserve">        Обеспечение мероприятий по капитальному ремонту многоквартирных домов</t>
  </si>
  <si>
    <t>01400S9601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</si>
  <si>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</si>
  <si>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</si>
  <si>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</si>
  <si>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</si>
  <si>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</si>
  <si>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0140081740</t>
  </si>
  <si>
    <t>Мероприятия по обеспечению населения бытовыми услугами</t>
  </si>
  <si>
    <t>0140081810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</si>
  <si>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</si>
  <si>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</si>
  <si>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Подготовка объектов ЖКХ к зиме</t>
  </si>
  <si>
    <t>01400S3450</t>
  </si>
  <si>
    <t xml:space="preserve">      Благоустройство</t>
  </si>
  <si>
    <t xml:space="preserve">        Организация и обеспечение освещения улиц</t>
  </si>
  <si>
    <t>0140081690</t>
  </si>
  <si>
    <t xml:space="preserve">        Озеленение территории</t>
  </si>
  <si>
    <t>0140081700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</si>
  <si>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</si>
  <si>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</si>
  <si>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>0140081730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</si>
  <si>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</si>
  <si>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021F255550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</si>
  <si>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</si>
  <si>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</si>
  <si>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Другие вопросы в области жилищно-коммунального хозяйства</t>
  </si>
  <si>
    <t>0505</t>
  </si>
  <si>
    <t xml:space="preserve"> Строительство и реконструкция (модернизация) объектов питьевого водоснабжения</t>
  </si>
  <si>
    <t>011F552430</t>
  </si>
  <si>
    <t>ОБРАЗОВАНИЕ</t>
  </si>
  <si>
    <t>07</t>
  </si>
  <si>
    <t xml:space="preserve">    ОБРАЗОВАНИЕ</t>
  </si>
  <si>
    <t xml:space="preserve">      Молодежная политика</t>
  </si>
  <si>
    <t>Молодёжная политика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</si>
  <si>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</si>
  <si>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</si>
  <si>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>08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</si>
  <si>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</si>
  <si>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</si>
  <si>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</si>
  <si>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0140084260</t>
  </si>
  <si>
    <t xml:space="preserve">    СОЦИАЛЬНАЯ ПОЛИТИКА</t>
  </si>
  <si>
    <t>10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</si>
  <si>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</si>
  <si>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</si>
  <si>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</si>
  <si>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0140082450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</si>
  <si>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</si>
  <si>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</si>
  <si>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</si>
  <si>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</si>
  <si>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</si>
  <si>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>11</t>
  </si>
  <si>
    <t xml:space="preserve">      Массовый спорт</t>
  </si>
  <si>
    <t>1102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</si>
  <si>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</si>
  <si>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Массовый спорт</t>
  </si>
  <si>
    <t>Реализация переданных полномочий по решению отдельных вопросов местного значения поселений в соответствии с заключенными с заключёнными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</si>
  <si>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Всего расходов:   </t>
  </si>
  <si>
    <t xml:space="preserve">        Реализация инициативных проектов</t>
  </si>
  <si>
    <t>921</t>
  </si>
  <si>
    <t>01400S5872</t>
  </si>
  <si>
    <t xml:space="preserve">          Прочая закупка товаров, работ и услуг</t>
  </si>
  <si>
    <t>Сумма на 2024 год</t>
  </si>
  <si>
    <t>Сумма на 2025 год</t>
  </si>
  <si>
    <t>Приложение №3 к Решению Дубровского поселкового Совета народных депутатов от  28 декабря 2023 года №274  О внесении изменений и дополнений в Решение Дубровского поселкового Совета народных депутатов от 16.12.2022 года № 239   "О бюджете Дубровского городского поселения Дубровского иуниципального района Брянской области" на 2023 год и на плановый период 2024 и 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</si>
</sst>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0"/>
      <name val="Times New Roman"/>
      <family val="1"/>
      <charset val="204"/>
    </font>
    <font>
      <sz val="12"/>
      <name val="Arial Cyr"/>
    </font>
    <font>
      <sz val="12"/>
      <color rgb="FF000000"/>
      <name val="Arial Cyr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5" fillId="2" borderId="0"/>
    <xf numFmtId="0" fontId="6" fillId="0" borderId="2">
      <alignment horizontal="center" vertical="center" wrapText="1"/>
    </xf>
    <xf numFmtId="0" fontId="6" fillId="0" borderId="0"/>
    <xf numFmtId="0" fontId="4" fillId="0" borderId="0"/>
    <xf numFmtId="0" fontId="5" fillId="0" borderId="0"/>
    <xf numFmtId="0" fontId="6" fillId="0" borderId="0">
      <alignment wrapText="1"/>
    </xf>
    <xf numFmtId="0" fontId="7" fillId="0" borderId="3">
      <alignment horizontal="right"/>
    </xf>
    <xf numFmtId="4" fontId="7" fillId="3" borderId="3">
      <alignment horizontal="right" vertical="top" shrinkToFit="1"/>
    </xf>
    <xf numFmtId="4" fontId="7" fillId="4" borderId="3">
      <alignment horizontal="right" vertical="top" shrinkToFit="1"/>
    </xf>
    <xf numFmtId="0" fontId="8" fillId="0" borderId="0">
      <alignment horizontal="center"/>
    </xf>
    <xf numFmtId="0" fontId="6" fillId="0" borderId="0">
      <alignment horizontal="right"/>
    </xf>
    <xf numFmtId="0" fontId="6" fillId="0" borderId="0">
      <alignment horizontal="left" wrapText="1"/>
    </xf>
    <xf numFmtId="0" fontId="7" fillId="0" borderId="2">
      <alignment vertical="top" wrapText="1"/>
    </xf>
    <xf numFmtId="1" fontId="6" fillId="0" borderId="2">
      <alignment horizontal="left" vertical="top" wrapText="1" indent="2"/>
    </xf>
    <xf numFmtId="1" fontId="6" fillId="0" borderId="2">
      <alignment horizontal="center" vertical="top" shrinkToFit="1"/>
    </xf>
    <xf numFmtId="4" fontId="7" fillId="3" borderId="2">
      <alignment horizontal="right" vertical="top" shrinkToFit="1"/>
    </xf>
    <xf numFmtId="4" fontId="7" fillId="0" borderId="2">
      <alignment horizontal="right" vertical="top" shrinkToFit="1"/>
    </xf>
    <xf numFmtId="4" fontId="6" fillId="0" borderId="2">
      <alignment horizontal="right" vertical="top" shrinkToFit="1"/>
    </xf>
    <xf numFmtId="4" fontId="7" fillId="4" borderId="2">
      <alignment horizontal="right" vertical="top" shrinkToFit="1"/>
    </xf>
    <xf numFmtId="0" fontId="1" fillId="0" borderId="0"/>
    <xf numFmtId="0" fontId="9" fillId="0" borderId="1">
      <alignment vertical="top" wrapText="1"/>
    </xf>
  </cellStyleXfs>
  <cellXfs count="93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0" fontId="12" fillId="0" borderId="0" xfId="0" applyFont="1" applyFill="1" applyProtection="1">
      <protection locked="0"/>
    </xf>
    <xf numFmtId="4" fontId="12" fillId="0" borderId="0" xfId="0" applyNumberFormat="1" applyFont="1" applyFill="1" applyProtection="1">
      <protection locked="0"/>
    </xf>
    <xf numFmtId="0" fontId="10" fillId="0" borderId="0" xfId="11" applyFont="1" applyFill="1" applyAlignment="1">
      <alignment horizontal="left" wrapText="1"/>
    </xf>
    <xf numFmtId="0" fontId="11" fillId="0" borderId="0" xfId="15" applyFont="1" applyFill="1" applyAlignment="1">
      <alignment horizontal="left"/>
    </xf>
    <xf numFmtId="1" fontId="14" fillId="0" borderId="2" xfId="20" applyNumberFormat="1" applyFont="1" applyFill="1" applyProtection="1">
      <alignment horizontal="center" vertical="top" shrinkToFit="1"/>
    </xf>
    <xf numFmtId="49" fontId="14" fillId="0" borderId="2" xfId="20" applyNumberFormat="1" applyFont="1" applyFill="1" applyProtection="1">
      <alignment horizontal="center" vertical="top" shrinkToFit="1"/>
    </xf>
    <xf numFmtId="0" fontId="14" fillId="0" borderId="1" xfId="0" applyFont="1" applyFill="1" applyBorder="1" applyAlignment="1">
      <alignment horizontal="left" vertical="center" wrapText="1"/>
    </xf>
    <xf numFmtId="1" fontId="14" fillId="0" borderId="2" xfId="19" applyNumberFormat="1" applyFont="1" applyFill="1" applyAlignment="1" applyProtection="1">
      <alignment horizontal="center" vertical="top" shrinkToFit="1"/>
    </xf>
    <xf numFmtId="0" fontId="14" fillId="0" borderId="4" xfId="26" applyNumberFormat="1" applyFont="1" applyFill="1" applyBorder="1" applyProtection="1">
      <alignment vertical="top" wrapText="1"/>
    </xf>
    <xf numFmtId="1" fontId="14" fillId="0" borderId="2" xfId="19" applyNumberFormat="1" applyFont="1" applyFill="1" applyBorder="1" applyAlignment="1" applyProtection="1">
      <alignment horizontal="center" vertical="top" shrinkToFit="1"/>
    </xf>
    <xf numFmtId="0" fontId="14" fillId="0" borderId="4" xfId="0" applyFont="1" applyFill="1" applyBorder="1" applyProtection="1">
      <protection locked="0"/>
    </xf>
    <xf numFmtId="0" fontId="14" fillId="0" borderId="4" xfId="0" applyFont="1" applyFill="1" applyBorder="1" applyAlignment="1" applyProtection="1">
      <alignment horizontal="center"/>
      <protection locked="0"/>
    </xf>
    <xf numFmtId="49" fontId="14" fillId="0" borderId="4" xfId="0" applyNumberFormat="1" applyFont="1" applyFill="1" applyBorder="1" applyAlignment="1" applyProtection="1">
      <alignment horizontal="center"/>
      <protection locked="0"/>
    </xf>
    <xf numFmtId="2" fontId="3" fillId="0" borderId="0" xfId="0" applyNumberFormat="1" applyFont="1" applyFill="1" applyAlignment="1" applyProtection="1">
      <alignment wrapText="1"/>
      <protection locked="0"/>
    </xf>
    <xf numFmtId="49" fontId="14" fillId="0" borderId="4" xfId="0" applyNumberFormat="1" applyFont="1" applyFill="1" applyBorder="1" applyProtection="1">
      <protection locked="0"/>
    </xf>
    <xf numFmtId="0" fontId="14" fillId="0" borderId="4" xfId="0" applyFont="1" applyFill="1" applyBorder="1" applyAlignment="1" applyProtection="1">
      <alignment horizontal="center" vertical="center"/>
      <protection locked="0"/>
    </xf>
    <xf numFmtId="49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7" xfId="26" applyNumberFormat="1" applyFont="1" applyFill="1" applyBorder="1" applyProtection="1">
      <alignment vertical="top" wrapText="1"/>
    </xf>
    <xf numFmtId="1" fontId="14" fillId="0" borderId="5" xfId="19" applyNumberFormat="1" applyFont="1" applyFill="1" applyBorder="1" applyAlignment="1" applyProtection="1">
      <alignment horizontal="center" vertical="top" shrinkToFit="1"/>
    </xf>
    <xf numFmtId="0" fontId="14" fillId="0" borderId="4" xfId="0" applyFont="1" applyFill="1" applyBorder="1" applyAlignment="1" applyProtection="1">
      <alignment wrapText="1"/>
      <protection locked="0"/>
    </xf>
    <xf numFmtId="0" fontId="14" fillId="0" borderId="2" xfId="7" applyNumberFormat="1" applyFont="1" applyProtection="1">
      <alignment horizontal="center" vertical="center" wrapText="1"/>
    </xf>
    <xf numFmtId="0" fontId="14" fillId="0" borderId="1" xfId="12" applyNumberFormat="1" applyFont="1" applyBorder="1" applyAlignment="1" applyProtection="1">
      <alignment horizontal="center" vertical="center"/>
    </xf>
    <xf numFmtId="0" fontId="14" fillId="0" borderId="2" xfId="18" applyNumberFormat="1" applyFont="1" applyProtection="1">
      <alignment vertical="top" wrapText="1"/>
    </xf>
    <xf numFmtId="1" fontId="14" fillId="0" borderId="2" xfId="20" applyNumberFormat="1" applyFont="1" applyProtection="1">
      <alignment horizontal="center" vertical="top" shrinkToFit="1"/>
    </xf>
    <xf numFmtId="0" fontId="14" fillId="0" borderId="2" xfId="18" applyNumberFormat="1" applyFont="1" applyFill="1" applyAlignment="1" applyProtection="1">
      <alignment vertical="top" wrapText="1"/>
    </xf>
    <xf numFmtId="0" fontId="14" fillId="0" borderId="2" xfId="18" applyNumberFormat="1" applyFont="1" applyFill="1" applyProtection="1">
      <alignment vertical="top" wrapText="1"/>
    </xf>
    <xf numFmtId="0" fontId="14" fillId="5" borderId="2" xfId="18" applyNumberFormat="1" applyFont="1" applyFill="1" applyProtection="1">
      <alignment vertical="top" wrapText="1"/>
    </xf>
    <xf numFmtId="1" fontId="14" fillId="0" borderId="5" xfId="20" applyNumberFormat="1" applyFont="1" applyFill="1" applyBorder="1" applyProtection="1">
      <alignment horizontal="center" vertical="top" shrinkToFit="1"/>
    </xf>
    <xf numFmtId="0" fontId="14" fillId="0" borderId="6" xfId="18" applyNumberFormat="1" applyFont="1" applyFill="1" applyBorder="1" applyProtection="1">
      <alignment vertical="top" wrapText="1"/>
    </xf>
    <xf numFmtId="1" fontId="14" fillId="0" borderId="6" xfId="20" applyNumberFormat="1" applyFont="1" applyFill="1" applyBorder="1" applyProtection="1">
      <alignment horizontal="center" vertical="top" shrinkToFit="1"/>
    </xf>
    <xf numFmtId="49" fontId="14" fillId="0" borderId="6" xfId="20" applyNumberFormat="1" applyFont="1" applyFill="1" applyBorder="1" applyProtection="1">
      <alignment horizontal="center" vertical="top" shrinkToFit="1"/>
    </xf>
    <xf numFmtId="1" fontId="14" fillId="5" borderId="2" xfId="20" applyNumberFormat="1" applyFont="1" applyFill="1" applyProtection="1">
      <alignment horizontal="center" vertical="top" shrinkToFit="1"/>
    </xf>
    <xf numFmtId="0" fontId="14" fillId="0" borderId="5" xfId="18" applyNumberFormat="1" applyFont="1" applyFill="1" applyBorder="1" applyProtection="1">
      <alignment vertical="top" wrapText="1"/>
    </xf>
    <xf numFmtId="49" fontId="14" fillId="0" borderId="5" xfId="20" applyNumberFormat="1" applyFont="1" applyFill="1" applyBorder="1" applyProtection="1">
      <alignment horizontal="center" vertical="top" shrinkToFit="1"/>
    </xf>
    <xf numFmtId="0" fontId="14" fillId="0" borderId="4" xfId="18" applyNumberFormat="1" applyFont="1" applyFill="1" applyBorder="1" applyProtection="1">
      <alignment vertical="top" wrapText="1"/>
    </xf>
    <xf numFmtId="1" fontId="14" fillId="0" borderId="4" xfId="20" applyNumberFormat="1" applyFont="1" applyFill="1" applyBorder="1" applyProtection="1">
      <alignment horizontal="center" vertical="top" shrinkToFit="1"/>
    </xf>
    <xf numFmtId="49" fontId="14" fillId="0" borderId="4" xfId="20" applyNumberFormat="1" applyFont="1" applyFill="1" applyBorder="1" applyProtection="1">
      <alignment horizontal="center" vertical="top" shrinkToFit="1"/>
    </xf>
    <xf numFmtId="1" fontId="14" fillId="0" borderId="4" xfId="20" applyNumberFormat="1" applyFont="1" applyFill="1" applyBorder="1" applyAlignment="1" applyProtection="1">
      <alignment horizontal="center" vertical="top" shrinkToFit="1"/>
    </xf>
    <xf numFmtId="49" fontId="14" fillId="5" borderId="2" xfId="20" applyNumberFormat="1" applyFont="1" applyFill="1" applyProtection="1">
      <alignment horizontal="center" vertical="top" shrinkToFit="1"/>
    </xf>
    <xf numFmtId="0" fontId="14" fillId="0" borderId="4" xfId="17" applyNumberFormat="1" applyFont="1" applyBorder="1" applyAlignment="1" applyProtection="1">
      <alignment vertical="top" wrapText="1"/>
    </xf>
    <xf numFmtId="1" fontId="15" fillId="0" borderId="2" xfId="19" applyNumberFormat="1" applyFont="1" applyAlignment="1" applyProtection="1">
      <alignment horizontal="center" vertical="top" shrinkToFit="1"/>
    </xf>
    <xf numFmtId="1" fontId="14" fillId="5" borderId="5" xfId="20" applyNumberFormat="1" applyFont="1" applyFill="1" applyBorder="1" applyProtection="1">
      <alignment horizontal="center" vertical="top" shrinkToFit="1"/>
    </xf>
    <xf numFmtId="49" fontId="14" fillId="5" borderId="5" xfId="20" applyNumberFormat="1" applyFont="1" applyFill="1" applyBorder="1" applyProtection="1">
      <alignment horizontal="center" vertical="top" shrinkToFit="1"/>
    </xf>
    <xf numFmtId="49" fontId="14" fillId="5" borderId="5" xfId="19" applyNumberFormat="1" applyFont="1" applyFill="1" applyBorder="1" applyAlignment="1" applyProtection="1">
      <alignment horizontal="center" vertical="top" shrinkToFit="1"/>
    </xf>
    <xf numFmtId="1" fontId="14" fillId="5" borderId="4" xfId="20" applyNumberFormat="1" applyFont="1" applyFill="1" applyBorder="1" applyProtection="1">
      <alignment horizontal="center" vertical="top" shrinkToFit="1"/>
    </xf>
    <xf numFmtId="49" fontId="14" fillId="5" borderId="4" xfId="20" applyNumberFormat="1" applyFont="1" applyFill="1" applyBorder="1" applyProtection="1">
      <alignment horizontal="center" vertical="top" shrinkToFit="1"/>
    </xf>
    <xf numFmtId="49" fontId="14" fillId="5" borderId="4" xfId="19" applyNumberFormat="1" applyFont="1" applyFill="1" applyBorder="1" applyAlignment="1" applyProtection="1">
      <alignment horizontal="center" vertical="top" shrinkToFit="1"/>
    </xf>
    <xf numFmtId="0" fontId="16" fillId="0" borderId="4" xfId="17" applyNumberFormat="1" applyFont="1" applyBorder="1" applyAlignment="1" applyProtection="1">
      <alignment vertical="top" wrapText="1"/>
    </xf>
    <xf numFmtId="1" fontId="15" fillId="0" borderId="4" xfId="19" applyNumberFormat="1" applyFont="1" applyBorder="1" applyAlignment="1" applyProtection="1">
      <alignment horizontal="center" vertical="top" shrinkToFit="1"/>
    </xf>
    <xf numFmtId="0" fontId="16" fillId="0" borderId="9" xfId="17" applyNumberFormat="1" applyFont="1" applyBorder="1" applyAlignment="1" applyProtection="1">
      <alignment vertical="top" wrapText="1"/>
    </xf>
    <xf numFmtId="1" fontId="14" fillId="5" borderId="10" xfId="20" applyNumberFormat="1" applyFont="1" applyFill="1" applyBorder="1" applyProtection="1">
      <alignment horizontal="center" vertical="top" shrinkToFit="1"/>
    </xf>
    <xf numFmtId="49" fontId="14" fillId="5" borderId="10" xfId="20" applyNumberFormat="1" applyFont="1" applyFill="1" applyBorder="1" applyProtection="1">
      <alignment horizontal="center" vertical="top" shrinkToFit="1"/>
    </xf>
    <xf numFmtId="1" fontId="15" fillId="0" borderId="6" xfId="19" applyNumberFormat="1" applyFont="1" applyBorder="1" applyAlignment="1" applyProtection="1">
      <alignment horizontal="center" vertical="top" shrinkToFit="1"/>
    </xf>
    <xf numFmtId="0" fontId="14" fillId="0" borderId="11" xfId="17" applyNumberFormat="1" applyFont="1" applyBorder="1" applyAlignment="1" applyProtection="1">
      <alignment vertical="top" wrapText="1"/>
    </xf>
    <xf numFmtId="49" fontId="14" fillId="5" borderId="4" xfId="20" applyNumberFormat="1" applyFont="1" applyFill="1" applyBorder="1" applyAlignment="1" applyProtection="1">
      <alignment horizontal="center" vertical="center" shrinkToFit="1"/>
    </xf>
    <xf numFmtId="1" fontId="17" fillId="0" borderId="6" xfId="19" applyNumberFormat="1" applyFont="1" applyBorder="1" applyAlignment="1" applyProtection="1">
      <alignment horizontal="center" vertical="center" shrinkToFit="1"/>
    </xf>
    <xf numFmtId="1" fontId="17" fillId="0" borderId="2" xfId="19" applyNumberFormat="1" applyFont="1" applyAlignment="1" applyProtection="1">
      <alignment horizontal="center" vertical="center" shrinkToFit="1"/>
    </xf>
    <xf numFmtId="0" fontId="14" fillId="0" borderId="0" xfId="17" applyNumberFormat="1" applyFont="1" applyAlignment="1" applyProtection="1">
      <alignment vertical="top" wrapText="1"/>
    </xf>
    <xf numFmtId="49" fontId="14" fillId="5" borderId="6" xfId="19" applyNumberFormat="1" applyFont="1" applyFill="1" applyBorder="1" applyAlignment="1" applyProtection="1">
      <alignment horizontal="center" vertical="top" shrinkToFit="1"/>
    </xf>
    <xf numFmtId="49" fontId="14" fillId="5" borderId="2" xfId="19" applyNumberFormat="1" applyFont="1" applyFill="1" applyAlignment="1" applyProtection="1">
      <alignment horizontal="center" vertical="top" shrinkToFit="1"/>
    </xf>
    <xf numFmtId="0" fontId="14" fillId="0" borderId="1" xfId="25" applyFont="1" applyFill="1" applyBorder="1" applyAlignment="1">
      <alignment horizontal="left" vertical="center" wrapText="1"/>
    </xf>
    <xf numFmtId="0" fontId="14" fillId="0" borderId="2" xfId="17" applyNumberFormat="1" applyFont="1" applyFill="1" applyBorder="1" applyAlignment="1" applyProtection="1">
      <alignment vertical="top" wrapText="1"/>
    </xf>
    <xf numFmtId="49" fontId="14" fillId="0" borderId="2" xfId="19" applyNumberFormat="1" applyFont="1" applyFill="1" applyBorder="1" applyAlignment="1" applyProtection="1">
      <alignment horizontal="center" vertical="top" shrinkToFit="1"/>
    </xf>
    <xf numFmtId="0" fontId="14" fillId="0" borderId="8" xfId="25" applyFont="1" applyFill="1" applyBorder="1" applyAlignment="1">
      <alignment horizontal="left" vertical="center" wrapText="1"/>
    </xf>
    <xf numFmtId="1" fontId="18" fillId="0" borderId="2" xfId="19" applyNumberFormat="1" applyFont="1" applyAlignment="1" applyProtection="1">
      <alignment horizontal="center" vertical="top" shrinkToFit="1"/>
    </xf>
    <xf numFmtId="0" fontId="19" fillId="0" borderId="4" xfId="17" applyNumberFormat="1" applyFont="1" applyBorder="1" applyAlignment="1" applyProtection="1">
      <alignment horizontal="left" vertical="top" wrapText="1"/>
    </xf>
    <xf numFmtId="0" fontId="14" fillId="0" borderId="12" xfId="7" applyNumberFormat="1" applyFont="1" applyFill="1" applyBorder="1" applyProtection="1">
      <alignment horizontal="center" vertical="center" wrapText="1"/>
    </xf>
    <xf numFmtId="4" fontId="14" fillId="0" borderId="12" xfId="21" applyFont="1" applyFill="1" applyBorder="1" applyProtection="1">
      <alignment horizontal="right" vertical="top" shrinkToFit="1"/>
    </xf>
    <xf numFmtId="4" fontId="14" fillId="5" borderId="12" xfId="21" applyFont="1" applyFill="1" applyBorder="1" applyProtection="1">
      <alignment horizontal="right" vertical="top" shrinkToFit="1"/>
    </xf>
    <xf numFmtId="4" fontId="14" fillId="5" borderId="13" xfId="21" applyFont="1" applyFill="1" applyBorder="1" applyProtection="1">
      <alignment horizontal="right" vertical="top" shrinkToFit="1"/>
    </xf>
    <xf numFmtId="4" fontId="14" fillId="0" borderId="14" xfId="0" applyNumberFormat="1" applyFont="1" applyFill="1" applyBorder="1" applyProtection="1">
      <protection locked="0"/>
    </xf>
    <xf numFmtId="4" fontId="14" fillId="5" borderId="15" xfId="21" applyFont="1" applyFill="1" applyBorder="1" applyProtection="1">
      <alignment horizontal="right" vertical="top" shrinkToFit="1"/>
    </xf>
    <xf numFmtId="4" fontId="14" fillId="5" borderId="14" xfId="21" applyFont="1" applyFill="1" applyBorder="1" applyProtection="1">
      <alignment horizontal="right" vertical="top" shrinkToFit="1"/>
    </xf>
    <xf numFmtId="4" fontId="19" fillId="5" borderId="12" xfId="21" applyNumberFormat="1" applyFont="1" applyFill="1" applyBorder="1" applyProtection="1">
      <alignment horizontal="right" vertical="top" shrinkToFit="1"/>
    </xf>
    <xf numFmtId="0" fontId="14" fillId="5" borderId="14" xfId="0" applyFont="1" applyFill="1" applyBorder="1" applyProtection="1">
      <protection locked="0"/>
    </xf>
    <xf numFmtId="2" fontId="14" fillId="5" borderId="14" xfId="0" applyNumberFormat="1" applyFont="1" applyFill="1" applyBorder="1" applyProtection="1">
      <protection locked="0"/>
    </xf>
    <xf numFmtId="2" fontId="14" fillId="5" borderId="16" xfId="0" applyNumberFormat="1" applyFont="1" applyFill="1" applyBorder="1" applyProtection="1">
      <protection locked="0"/>
    </xf>
    <xf numFmtId="2" fontId="3" fillId="0" borderId="4" xfId="0" applyNumberFormat="1" applyFont="1" applyFill="1" applyBorder="1" applyProtection="1">
      <protection locked="0"/>
    </xf>
    <xf numFmtId="4" fontId="14" fillId="5" borderId="12" xfId="21" applyFont="1" applyFill="1" applyBorder="1" applyAlignment="1" applyProtection="1">
      <alignment horizontal="center" vertical="center" shrinkToFit="1"/>
    </xf>
    <xf numFmtId="2" fontId="3" fillId="0" borderId="4" xfId="0" applyNumberFormat="1" applyFont="1" applyFill="1" applyBorder="1" applyAlignment="1" applyProtection="1">
      <alignment horizontal="center" vertical="center"/>
      <protection locked="0"/>
    </xf>
    <xf numFmtId="0" fontId="10" fillId="0" borderId="0" xfId="16" applyNumberFormat="1" applyFont="1" applyFill="1" applyAlignment="1" applyProtection="1">
      <alignment horizontal="right" wrapText="1"/>
    </xf>
    <xf numFmtId="0" fontId="10" fillId="0" borderId="0" xfId="16" applyFont="1" applyFill="1" applyAlignment="1">
      <alignment horizontal="right" wrapText="1"/>
    </xf>
    <xf numFmtId="2" fontId="3" fillId="0" borderId="0" xfId="0" applyNumberFormat="1" applyFont="1" applyAlignment="1" applyProtection="1">
      <alignment horizontal="left" wrapText="1"/>
      <protection locked="0"/>
    </xf>
    <xf numFmtId="2" fontId="0" fillId="0" borderId="0" xfId="0" applyNumberFormat="1" applyAlignment="1">
      <alignment horizontal="left" wrapText="1"/>
    </xf>
    <xf numFmtId="0" fontId="0" fillId="0" borderId="0" xfId="0" applyAlignment="1">
      <alignment wrapText="1"/>
    </xf>
    <xf numFmtId="0" fontId="13" fillId="0" borderId="0" xfId="11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15" applyNumberFormat="1" applyFont="1" applyFill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6"/>
  <sheetViews>
    <sheetView showGridLines="0" tabSelected="1" view="pageBreakPreview" zoomScaleNormal="100" zoomScaleSheetLayoutView="100" workbookViewId="0">
      <selection activeCell="G41" sqref="G41:G43"/>
    </sheetView>
  </sheetViews>
  <sheetFormatPr defaultColWidth="9.140625" defaultRowHeight="15" outlineLevelRow="5" x14ac:dyDescent="0.25"/>
  <cols>
    <col min="1" max="1" width="44.85546875" style="1" customWidth="1"/>
    <col min="2" max="2" width="0.5703125" style="1" hidden="1" customWidth="1"/>
    <col min="3" max="3" width="12" style="1" customWidth="1"/>
    <col min="4" max="4" width="11.85546875" style="2" customWidth="1"/>
    <col min="5" max="5" width="7.7109375" style="2" customWidth="1"/>
    <col min="6" max="6" width="14.28515625" style="2" customWidth="1"/>
    <col min="7" max="7" width="12.5703125" style="1" customWidth="1"/>
    <col min="8" max="8" width="11.42578125" style="1" bestFit="1" customWidth="1"/>
    <col min="9" max="9" width="12.5703125" style="1" bestFit="1" customWidth="1"/>
    <col min="10" max="10" width="9.140625" style="1"/>
    <col min="11" max="11" width="10" style="1" bestFit="1" customWidth="1"/>
    <col min="12" max="16384" width="9.140625" style="1"/>
  </cols>
  <sheetData>
    <row r="1" spans="1:8" s="2" customFormat="1" ht="99.75" customHeight="1" x14ac:dyDescent="0.3">
      <c r="A1" s="6"/>
      <c r="B1" s="86" t="s">
        <v>145</v>
      </c>
      <c r="C1" s="87"/>
      <c r="D1" s="87"/>
      <c r="E1" s="87"/>
      <c r="F1" s="87"/>
      <c r="G1" s="88"/>
      <c r="H1" s="88"/>
    </row>
    <row r="2" spans="1:8" s="2" customFormat="1" ht="76.5" customHeight="1" x14ac:dyDescent="0.3">
      <c r="A2" s="7"/>
      <c r="B2" s="89" t="s">
        <v>18</v>
      </c>
      <c r="C2" s="90"/>
      <c r="D2" s="90"/>
      <c r="E2" s="90"/>
      <c r="F2" s="90"/>
      <c r="G2" s="88"/>
      <c r="H2" s="88"/>
    </row>
    <row r="3" spans="1:8" s="2" customFormat="1" ht="90" customHeight="1" x14ac:dyDescent="0.25">
      <c r="A3" s="91" t="s">
        <v>19</v>
      </c>
      <c r="B3" s="91"/>
      <c r="C3" s="91"/>
      <c r="D3" s="91"/>
      <c r="E3" s="91"/>
      <c r="F3" s="91"/>
      <c r="G3" s="92"/>
      <c r="H3" s="92"/>
    </row>
    <row r="4" spans="1:8" s="2" customFormat="1" ht="18.75" customHeight="1" x14ac:dyDescent="0.3">
      <c r="A4" s="84" t="s">
        <v>9</v>
      </c>
      <c r="B4" s="85"/>
      <c r="C4" s="85"/>
      <c r="D4" s="85"/>
      <c r="E4" s="85"/>
      <c r="F4" s="85"/>
    </row>
    <row r="5" spans="1:8" s="2" customFormat="1" ht="48" customHeight="1" x14ac:dyDescent="0.25">
      <c r="A5" s="24" t="s">
        <v>10</v>
      </c>
      <c r="B5" s="25"/>
      <c r="C5" s="25" t="s">
        <v>11</v>
      </c>
      <c r="D5" s="25" t="s">
        <v>12</v>
      </c>
      <c r="E5" s="25" t="s">
        <v>13</v>
      </c>
      <c r="F5" s="70" t="s">
        <v>17</v>
      </c>
      <c r="G5" s="70" t="s">
        <v>143</v>
      </c>
      <c r="H5" s="70" t="s">
        <v>144</v>
      </c>
    </row>
    <row r="6" spans="1:8" s="2" customFormat="1" ht="24.75" customHeight="1" x14ac:dyDescent="0.25">
      <c r="A6" s="26" t="s">
        <v>20</v>
      </c>
      <c r="B6" s="27"/>
      <c r="C6" s="27"/>
      <c r="D6" s="27"/>
      <c r="E6" s="27"/>
      <c r="F6" s="71">
        <f>F7+F39+F51+F97+F105+F110+F115</f>
        <v>84915050.060000002</v>
      </c>
      <c r="G6" s="81">
        <f>G39+G51</f>
        <v>1568000</v>
      </c>
      <c r="H6" s="81">
        <f>H39+H74</f>
        <v>0</v>
      </c>
    </row>
    <row r="7" spans="1:8" s="2" customFormat="1" ht="21.75" customHeight="1" outlineLevel="1" x14ac:dyDescent="0.25">
      <c r="A7" s="28" t="s">
        <v>21</v>
      </c>
      <c r="B7" s="8"/>
      <c r="C7" s="9" t="s">
        <v>22</v>
      </c>
      <c r="D7" s="8"/>
      <c r="E7" s="8"/>
      <c r="F7" s="71">
        <f>F8+F12+F23</f>
        <v>22200</v>
      </c>
      <c r="G7" s="81">
        <v>0</v>
      </c>
      <c r="H7" s="81">
        <v>0</v>
      </c>
    </row>
    <row r="8" spans="1:8" s="2" customFormat="1" ht="64.5" customHeight="1" outlineLevel="1" x14ac:dyDescent="0.25">
      <c r="A8" s="29" t="s">
        <v>23</v>
      </c>
      <c r="B8" s="8"/>
      <c r="C8" s="9" t="s">
        <v>24</v>
      </c>
      <c r="D8" s="9"/>
      <c r="E8" s="8"/>
      <c r="F8" s="72">
        <v>200</v>
      </c>
      <c r="G8" s="81">
        <v>0</v>
      </c>
      <c r="H8" s="81">
        <v>0</v>
      </c>
    </row>
    <row r="9" spans="1:8" s="2" customFormat="1" ht="36" customHeight="1" outlineLevel="1" x14ac:dyDescent="0.25">
      <c r="A9" s="29" t="s">
        <v>25</v>
      </c>
      <c r="B9" s="8"/>
      <c r="C9" s="9" t="s">
        <v>24</v>
      </c>
      <c r="D9" s="9" t="s">
        <v>26</v>
      </c>
      <c r="E9" s="8"/>
      <c r="F9" s="72">
        <v>200</v>
      </c>
      <c r="G9" s="81">
        <v>0</v>
      </c>
      <c r="H9" s="81">
        <v>0</v>
      </c>
    </row>
    <row r="10" spans="1:8" s="2" customFormat="1" ht="33" customHeight="1" outlineLevel="1" x14ac:dyDescent="0.25">
      <c r="A10" s="29" t="s">
        <v>27</v>
      </c>
      <c r="B10" s="8"/>
      <c r="C10" s="9" t="s">
        <v>24</v>
      </c>
      <c r="D10" s="9" t="s">
        <v>26</v>
      </c>
      <c r="E10" s="8">
        <v>200</v>
      </c>
      <c r="F10" s="72">
        <v>200</v>
      </c>
      <c r="G10" s="81">
        <v>0</v>
      </c>
      <c r="H10" s="81">
        <v>0</v>
      </c>
    </row>
    <row r="11" spans="1:8" s="2" customFormat="1" ht="47.25" customHeight="1" outlineLevel="2" x14ac:dyDescent="0.25">
      <c r="A11" s="29" t="s">
        <v>28</v>
      </c>
      <c r="B11" s="8"/>
      <c r="C11" s="8" t="s">
        <v>24</v>
      </c>
      <c r="D11" s="8" t="s">
        <v>26</v>
      </c>
      <c r="E11" s="8">
        <v>240</v>
      </c>
      <c r="F11" s="72">
        <v>200</v>
      </c>
      <c r="G11" s="81">
        <v>0</v>
      </c>
      <c r="H11" s="81">
        <v>0</v>
      </c>
    </row>
    <row r="12" spans="1:8" s="2" customFormat="1" ht="49.5" customHeight="1" outlineLevel="3" x14ac:dyDescent="0.25">
      <c r="A12" s="29" t="s">
        <v>29</v>
      </c>
      <c r="B12" s="8"/>
      <c r="C12" s="8" t="s">
        <v>30</v>
      </c>
      <c r="D12" s="9"/>
      <c r="E12" s="8"/>
      <c r="F12" s="72">
        <v>10000</v>
      </c>
      <c r="G12" s="81">
        <v>0</v>
      </c>
      <c r="H12" s="81">
        <v>0</v>
      </c>
    </row>
    <row r="13" spans="1:8" s="2" customFormat="1" ht="48" customHeight="1" outlineLevel="4" x14ac:dyDescent="0.25">
      <c r="A13" s="29" t="s">
        <v>31</v>
      </c>
      <c r="B13" s="8"/>
      <c r="C13" s="8" t="s">
        <v>30</v>
      </c>
      <c r="D13" s="9" t="s">
        <v>32</v>
      </c>
      <c r="E13" s="8"/>
      <c r="F13" s="72">
        <v>5000</v>
      </c>
      <c r="G13" s="81">
        <v>0</v>
      </c>
      <c r="H13" s="81">
        <v>0</v>
      </c>
    </row>
    <row r="14" spans="1:8" s="2" customFormat="1" ht="21" customHeight="1" outlineLevel="5" x14ac:dyDescent="0.25">
      <c r="A14" s="29" t="s">
        <v>33</v>
      </c>
      <c r="B14" s="8"/>
      <c r="C14" s="8" t="s">
        <v>30</v>
      </c>
      <c r="D14" s="9" t="s">
        <v>32</v>
      </c>
      <c r="E14" s="8" t="s">
        <v>0</v>
      </c>
      <c r="F14" s="72">
        <v>5000</v>
      </c>
      <c r="G14" s="81">
        <v>0</v>
      </c>
      <c r="H14" s="81">
        <v>0</v>
      </c>
    </row>
    <row r="15" spans="1:8" s="2" customFormat="1" ht="16.5" customHeight="1" outlineLevel="5" x14ac:dyDescent="0.25">
      <c r="A15" s="30" t="s">
        <v>34</v>
      </c>
      <c r="B15" s="8"/>
      <c r="C15" s="9" t="s">
        <v>30</v>
      </c>
      <c r="D15" s="9" t="s">
        <v>32</v>
      </c>
      <c r="E15" s="8" t="s">
        <v>1</v>
      </c>
      <c r="F15" s="72">
        <v>5000</v>
      </c>
      <c r="G15" s="81">
        <v>0</v>
      </c>
      <c r="H15" s="81">
        <v>0</v>
      </c>
    </row>
    <row r="16" spans="1:8" s="2" customFormat="1" ht="81" customHeight="1" outlineLevel="5" x14ac:dyDescent="0.25">
      <c r="A16" s="29" t="s">
        <v>35</v>
      </c>
      <c r="B16" s="8"/>
      <c r="C16" s="8" t="s">
        <v>30</v>
      </c>
      <c r="D16" s="9" t="s">
        <v>36</v>
      </c>
      <c r="E16" s="8"/>
      <c r="F16" s="72">
        <v>5000</v>
      </c>
      <c r="G16" s="81">
        <v>0</v>
      </c>
      <c r="H16" s="81">
        <v>0</v>
      </c>
    </row>
    <row r="17" spans="1:8" s="2" customFormat="1" ht="16.5" customHeight="1" outlineLevel="5" x14ac:dyDescent="0.25">
      <c r="A17" s="29" t="s">
        <v>33</v>
      </c>
      <c r="B17" s="8"/>
      <c r="C17" s="8" t="s">
        <v>30</v>
      </c>
      <c r="D17" s="9" t="s">
        <v>36</v>
      </c>
      <c r="E17" s="8" t="s">
        <v>0</v>
      </c>
      <c r="F17" s="72">
        <v>5000</v>
      </c>
      <c r="G17" s="81">
        <v>0</v>
      </c>
      <c r="H17" s="81">
        <v>0</v>
      </c>
    </row>
    <row r="18" spans="1:8" s="2" customFormat="1" ht="20.25" customHeight="1" outlineLevel="5" x14ac:dyDescent="0.25">
      <c r="A18" s="29" t="s">
        <v>34</v>
      </c>
      <c r="B18" s="8"/>
      <c r="C18" s="9" t="s">
        <v>30</v>
      </c>
      <c r="D18" s="9" t="s">
        <v>36</v>
      </c>
      <c r="E18" s="8" t="s">
        <v>1</v>
      </c>
      <c r="F18" s="72">
        <v>5000</v>
      </c>
      <c r="G18" s="81">
        <v>0</v>
      </c>
      <c r="H18" s="81">
        <v>0</v>
      </c>
    </row>
    <row r="19" spans="1:8" s="2" customFormat="1" ht="18" customHeight="1" outlineLevel="5" x14ac:dyDescent="0.25">
      <c r="A19" s="29" t="s">
        <v>37</v>
      </c>
      <c r="B19" s="8"/>
      <c r="C19" s="9" t="s">
        <v>38</v>
      </c>
      <c r="D19" s="9"/>
      <c r="E19" s="8"/>
      <c r="F19" s="72">
        <v>0</v>
      </c>
      <c r="G19" s="81">
        <v>0</v>
      </c>
      <c r="H19" s="81">
        <v>0</v>
      </c>
    </row>
    <row r="20" spans="1:8" s="2" customFormat="1" ht="15.75" outlineLevel="5" x14ac:dyDescent="0.25">
      <c r="A20" s="29" t="s">
        <v>39</v>
      </c>
      <c r="B20" s="8"/>
      <c r="C20" s="9" t="s">
        <v>38</v>
      </c>
      <c r="D20" s="9" t="s">
        <v>40</v>
      </c>
      <c r="E20" s="8"/>
      <c r="F20" s="72">
        <v>0</v>
      </c>
      <c r="G20" s="81">
        <v>0</v>
      </c>
      <c r="H20" s="81">
        <v>0</v>
      </c>
    </row>
    <row r="21" spans="1:8" s="2" customFormat="1" ht="16.5" customHeight="1" outlineLevel="5" x14ac:dyDescent="0.25">
      <c r="A21" s="29" t="s">
        <v>41</v>
      </c>
      <c r="B21" s="8"/>
      <c r="C21" s="9" t="s">
        <v>38</v>
      </c>
      <c r="D21" s="9" t="s">
        <v>40</v>
      </c>
      <c r="E21" s="8" t="s">
        <v>2</v>
      </c>
      <c r="F21" s="72">
        <v>0</v>
      </c>
      <c r="G21" s="81">
        <v>0</v>
      </c>
      <c r="H21" s="81">
        <v>0</v>
      </c>
    </row>
    <row r="22" spans="1:8" s="2" customFormat="1" ht="15.75" outlineLevel="2" x14ac:dyDescent="0.25">
      <c r="A22" s="29" t="s">
        <v>42</v>
      </c>
      <c r="B22" s="8"/>
      <c r="C22" s="8" t="s">
        <v>38</v>
      </c>
      <c r="D22" s="8" t="s">
        <v>40</v>
      </c>
      <c r="E22" s="8" t="s">
        <v>3</v>
      </c>
      <c r="F22" s="72">
        <v>0</v>
      </c>
      <c r="G22" s="81">
        <v>0</v>
      </c>
      <c r="H22" s="81">
        <v>0</v>
      </c>
    </row>
    <row r="23" spans="1:8" s="2" customFormat="1" ht="15.75" outlineLevel="3" x14ac:dyDescent="0.25">
      <c r="A23" s="29" t="s">
        <v>43</v>
      </c>
      <c r="B23" s="8"/>
      <c r="C23" s="8" t="s">
        <v>44</v>
      </c>
      <c r="D23" s="8"/>
      <c r="E23" s="8"/>
      <c r="F23" s="72">
        <f>F27+F30</f>
        <v>12000</v>
      </c>
      <c r="G23" s="81">
        <v>0</v>
      </c>
      <c r="H23" s="81">
        <v>0</v>
      </c>
    </row>
    <row r="24" spans="1:8" s="2" customFormat="1" ht="51" customHeight="1" outlineLevel="4" x14ac:dyDescent="0.25">
      <c r="A24" s="29" t="s">
        <v>45</v>
      </c>
      <c r="B24" s="8"/>
      <c r="C24" s="8" t="s">
        <v>44</v>
      </c>
      <c r="D24" s="8" t="s">
        <v>46</v>
      </c>
      <c r="E24" s="8"/>
      <c r="F24" s="72">
        <v>0</v>
      </c>
      <c r="G24" s="81">
        <v>0</v>
      </c>
      <c r="H24" s="81">
        <v>0</v>
      </c>
    </row>
    <row r="25" spans="1:8" s="2" customFormat="1" ht="31.5" customHeight="1" outlineLevel="5" x14ac:dyDescent="0.25">
      <c r="A25" s="29" t="s">
        <v>27</v>
      </c>
      <c r="B25" s="8"/>
      <c r="C25" s="8" t="s">
        <v>44</v>
      </c>
      <c r="D25" s="8" t="s">
        <v>46</v>
      </c>
      <c r="E25" s="8" t="s">
        <v>4</v>
      </c>
      <c r="F25" s="72">
        <v>0</v>
      </c>
      <c r="G25" s="81">
        <v>0</v>
      </c>
      <c r="H25" s="81">
        <v>0</v>
      </c>
    </row>
    <row r="26" spans="1:8" s="2" customFormat="1" ht="51.75" customHeight="1" outlineLevel="2" x14ac:dyDescent="0.25">
      <c r="A26" s="29" t="s">
        <v>28</v>
      </c>
      <c r="B26" s="8"/>
      <c r="C26" s="8" t="s">
        <v>44</v>
      </c>
      <c r="D26" s="8" t="s">
        <v>46</v>
      </c>
      <c r="E26" s="8" t="s">
        <v>5</v>
      </c>
      <c r="F26" s="72">
        <v>0</v>
      </c>
      <c r="G26" s="81">
        <v>0</v>
      </c>
      <c r="H26" s="81">
        <v>0</v>
      </c>
    </row>
    <row r="27" spans="1:8" s="2" customFormat="1" ht="50.25" customHeight="1" outlineLevel="3" x14ac:dyDescent="0.25">
      <c r="A27" s="29" t="s">
        <v>47</v>
      </c>
      <c r="B27" s="8"/>
      <c r="C27" s="8" t="s">
        <v>44</v>
      </c>
      <c r="D27" s="8"/>
      <c r="E27" s="8"/>
      <c r="F27" s="72">
        <v>7000</v>
      </c>
      <c r="G27" s="81">
        <v>0</v>
      </c>
      <c r="H27" s="81">
        <v>0</v>
      </c>
    </row>
    <row r="28" spans="1:8" s="2" customFormat="1" ht="22.5" customHeight="1" outlineLevel="4" x14ac:dyDescent="0.25">
      <c r="A28" s="29" t="s">
        <v>48</v>
      </c>
      <c r="B28" s="8"/>
      <c r="C28" s="8" t="s">
        <v>44</v>
      </c>
      <c r="D28" s="8" t="s">
        <v>49</v>
      </c>
      <c r="E28" s="8">
        <v>200</v>
      </c>
      <c r="F28" s="72">
        <v>7000</v>
      </c>
      <c r="G28" s="81">
        <v>0</v>
      </c>
      <c r="H28" s="81">
        <v>0</v>
      </c>
    </row>
    <row r="29" spans="1:8" s="2" customFormat="1" ht="51" customHeight="1" outlineLevel="5" x14ac:dyDescent="0.25">
      <c r="A29" s="29" t="s">
        <v>50</v>
      </c>
      <c r="B29" s="8"/>
      <c r="C29" s="8" t="s">
        <v>44</v>
      </c>
      <c r="D29" s="8" t="s">
        <v>49</v>
      </c>
      <c r="E29" s="8">
        <v>240</v>
      </c>
      <c r="F29" s="72">
        <v>7000</v>
      </c>
      <c r="G29" s="81">
        <v>0</v>
      </c>
      <c r="H29" s="81">
        <v>0</v>
      </c>
    </row>
    <row r="30" spans="1:8" s="2" customFormat="1" ht="81" customHeight="1" outlineLevel="2" x14ac:dyDescent="0.25">
      <c r="A30" s="29" t="s">
        <v>51</v>
      </c>
      <c r="B30" s="8"/>
      <c r="C30" s="8" t="s">
        <v>44</v>
      </c>
      <c r="D30" s="9" t="s">
        <v>52</v>
      </c>
      <c r="E30" s="8"/>
      <c r="F30" s="72">
        <v>5000</v>
      </c>
      <c r="G30" s="81">
        <v>0</v>
      </c>
      <c r="H30" s="81">
        <v>0</v>
      </c>
    </row>
    <row r="31" spans="1:8" s="2" customFormat="1" ht="23.25" customHeight="1" outlineLevel="3" x14ac:dyDescent="0.25">
      <c r="A31" s="29" t="s">
        <v>33</v>
      </c>
      <c r="B31" s="8"/>
      <c r="C31" s="8" t="s">
        <v>44</v>
      </c>
      <c r="D31" s="9" t="s">
        <v>52</v>
      </c>
      <c r="E31" s="8" t="s">
        <v>0</v>
      </c>
      <c r="F31" s="72">
        <v>5000</v>
      </c>
      <c r="G31" s="81">
        <v>0</v>
      </c>
      <c r="H31" s="81">
        <v>0</v>
      </c>
    </row>
    <row r="32" spans="1:8" s="2" customFormat="1" ht="20.25" customHeight="1" outlineLevel="4" x14ac:dyDescent="0.25">
      <c r="A32" s="29" t="s">
        <v>34</v>
      </c>
      <c r="B32" s="8"/>
      <c r="C32" s="8" t="s">
        <v>44</v>
      </c>
      <c r="D32" s="9" t="s">
        <v>52</v>
      </c>
      <c r="E32" s="8" t="s">
        <v>1</v>
      </c>
      <c r="F32" s="72">
        <v>5000</v>
      </c>
      <c r="G32" s="81">
        <v>0</v>
      </c>
      <c r="H32" s="81">
        <v>0</v>
      </c>
    </row>
    <row r="33" spans="1:8" s="2" customFormat="1" ht="21" customHeight="1" outlineLevel="5" x14ac:dyDescent="0.25">
      <c r="A33" s="29" t="s">
        <v>53</v>
      </c>
      <c r="B33" s="8"/>
      <c r="C33" s="8" t="s">
        <v>44</v>
      </c>
      <c r="D33" s="9" t="s">
        <v>54</v>
      </c>
      <c r="E33" s="8"/>
      <c r="F33" s="72">
        <v>0</v>
      </c>
      <c r="G33" s="81">
        <v>0</v>
      </c>
      <c r="H33" s="81">
        <v>0</v>
      </c>
    </row>
    <row r="34" spans="1:8" s="2" customFormat="1" ht="15.75" outlineLevel="3" x14ac:dyDescent="0.25">
      <c r="A34" s="29" t="s">
        <v>55</v>
      </c>
      <c r="B34" s="8"/>
      <c r="C34" s="8" t="s">
        <v>44</v>
      </c>
      <c r="D34" s="9" t="s">
        <v>54</v>
      </c>
      <c r="E34" s="8">
        <v>800</v>
      </c>
      <c r="F34" s="72">
        <v>0</v>
      </c>
      <c r="G34" s="81">
        <v>0</v>
      </c>
      <c r="H34" s="81">
        <v>0</v>
      </c>
    </row>
    <row r="35" spans="1:8" s="2" customFormat="1" ht="15.75" outlineLevel="4" x14ac:dyDescent="0.25">
      <c r="A35" s="29" t="s">
        <v>56</v>
      </c>
      <c r="B35" s="8"/>
      <c r="C35" s="8" t="s">
        <v>44</v>
      </c>
      <c r="D35" s="9" t="s">
        <v>54</v>
      </c>
      <c r="E35" s="8">
        <v>870</v>
      </c>
      <c r="F35" s="72">
        <v>0</v>
      </c>
      <c r="G35" s="81">
        <v>0</v>
      </c>
      <c r="H35" s="81">
        <v>0</v>
      </c>
    </row>
    <row r="36" spans="1:8" s="2" customFormat="1" ht="15" hidden="1" customHeight="1" outlineLevel="5" x14ac:dyDescent="0.25">
      <c r="A36" s="10"/>
      <c r="B36" s="8"/>
      <c r="C36" s="8"/>
      <c r="D36" s="11"/>
      <c r="E36" s="8"/>
      <c r="F36" s="72"/>
      <c r="G36" s="81"/>
      <c r="H36" s="81">
        <v>0</v>
      </c>
    </row>
    <row r="37" spans="1:8" s="2" customFormat="1" ht="15" hidden="1" customHeight="1" outlineLevel="3" x14ac:dyDescent="0.25">
      <c r="A37" s="12"/>
      <c r="B37" s="8"/>
      <c r="C37" s="8"/>
      <c r="D37" s="11"/>
      <c r="E37" s="13"/>
      <c r="F37" s="72"/>
      <c r="G37" s="81"/>
      <c r="H37" s="81">
        <v>0</v>
      </c>
    </row>
    <row r="38" spans="1:8" s="2" customFormat="1" ht="15" hidden="1" customHeight="1" outlineLevel="4" x14ac:dyDescent="0.25">
      <c r="A38" s="21"/>
      <c r="B38" s="31"/>
      <c r="C38" s="31"/>
      <c r="D38" s="22"/>
      <c r="E38" s="22"/>
      <c r="F38" s="73"/>
      <c r="G38" s="81"/>
      <c r="H38" s="81">
        <v>0</v>
      </c>
    </row>
    <row r="39" spans="1:8" s="2" customFormat="1" ht="14.25" customHeight="1" outlineLevel="2" collapsed="1" x14ac:dyDescent="0.25">
      <c r="A39" s="14" t="s">
        <v>58</v>
      </c>
      <c r="B39" s="15"/>
      <c r="C39" s="16" t="s">
        <v>57</v>
      </c>
      <c r="D39" s="14"/>
      <c r="E39" s="14"/>
      <c r="F39" s="74">
        <f>F40+F47</f>
        <v>35306283.57</v>
      </c>
      <c r="G39" s="81">
        <f>G40</f>
        <v>810000</v>
      </c>
      <c r="H39" s="81">
        <v>0</v>
      </c>
    </row>
    <row r="40" spans="1:8" s="2" customFormat="1" ht="23.25" customHeight="1" outlineLevel="3" x14ac:dyDescent="0.25">
      <c r="A40" s="14" t="s">
        <v>59</v>
      </c>
      <c r="B40" s="15"/>
      <c r="C40" s="16" t="s">
        <v>6</v>
      </c>
      <c r="D40" s="14"/>
      <c r="E40" s="14"/>
      <c r="F40" s="74">
        <f>F41+F44</f>
        <v>35286283.57</v>
      </c>
      <c r="G40" s="81">
        <f>G41+G44</f>
        <v>810000</v>
      </c>
      <c r="H40" s="81">
        <v>0</v>
      </c>
    </row>
    <row r="41" spans="1:8" s="2" customFormat="1" ht="21.75" customHeight="1" outlineLevel="4" x14ac:dyDescent="0.25">
      <c r="A41" s="32" t="s">
        <v>60</v>
      </c>
      <c r="B41" s="33"/>
      <c r="C41" s="34" t="s">
        <v>6</v>
      </c>
      <c r="D41" s="33" t="s">
        <v>61</v>
      </c>
      <c r="E41" s="33" t="s">
        <v>4</v>
      </c>
      <c r="F41" s="75">
        <v>2988090.34</v>
      </c>
      <c r="G41" s="81">
        <v>810000</v>
      </c>
      <c r="H41" s="81">
        <v>0</v>
      </c>
    </row>
    <row r="42" spans="1:8" s="2" customFormat="1" ht="28.5" customHeight="1" outlineLevel="5" x14ac:dyDescent="0.25">
      <c r="A42" s="17" t="s">
        <v>62</v>
      </c>
      <c r="B42" s="8"/>
      <c r="C42" s="8" t="s">
        <v>6</v>
      </c>
      <c r="D42" s="8" t="s">
        <v>61</v>
      </c>
      <c r="E42" s="8" t="s">
        <v>5</v>
      </c>
      <c r="F42" s="75">
        <v>2988090.34</v>
      </c>
      <c r="G42" s="81">
        <v>810000</v>
      </c>
      <c r="H42" s="81">
        <v>0</v>
      </c>
    </row>
    <row r="43" spans="1:8" s="4" customFormat="1" ht="47.25" outlineLevel="3" x14ac:dyDescent="0.25">
      <c r="A43" s="29" t="s">
        <v>28</v>
      </c>
      <c r="B43" s="8"/>
      <c r="C43" s="8" t="s">
        <v>6</v>
      </c>
      <c r="D43" s="8" t="s">
        <v>61</v>
      </c>
      <c r="E43" s="8" t="s">
        <v>5</v>
      </c>
      <c r="F43" s="75">
        <v>2988090.34</v>
      </c>
      <c r="G43" s="81">
        <v>810000</v>
      </c>
      <c r="H43" s="81">
        <v>0</v>
      </c>
    </row>
    <row r="44" spans="1:8" s="2" customFormat="1" ht="50.25" customHeight="1" outlineLevel="4" x14ac:dyDescent="0.25">
      <c r="A44" s="29" t="s">
        <v>63</v>
      </c>
      <c r="B44" s="8"/>
      <c r="C44" s="8" t="s">
        <v>6</v>
      </c>
      <c r="D44" s="9" t="s">
        <v>64</v>
      </c>
      <c r="E44" s="8"/>
      <c r="F44" s="72">
        <v>32298193.23</v>
      </c>
      <c r="G44" s="81">
        <v>0</v>
      </c>
      <c r="H44" s="81">
        <v>0</v>
      </c>
    </row>
    <row r="45" spans="1:8" s="2" customFormat="1" ht="34.5" customHeight="1" outlineLevel="5" x14ac:dyDescent="0.25">
      <c r="A45" s="29" t="s">
        <v>27</v>
      </c>
      <c r="B45" s="8"/>
      <c r="C45" s="8" t="s">
        <v>6</v>
      </c>
      <c r="D45" s="9" t="s">
        <v>64</v>
      </c>
      <c r="E45" s="8" t="s">
        <v>4</v>
      </c>
      <c r="F45" s="72">
        <v>32298193.23</v>
      </c>
      <c r="G45" s="81">
        <v>0</v>
      </c>
      <c r="H45" s="81">
        <v>0</v>
      </c>
    </row>
    <row r="46" spans="1:8" s="2" customFormat="1" ht="20.25" customHeight="1" outlineLevel="1" x14ac:dyDescent="0.25">
      <c r="A46" s="29" t="s">
        <v>28</v>
      </c>
      <c r="B46" s="8"/>
      <c r="C46" s="8" t="s">
        <v>6</v>
      </c>
      <c r="D46" s="9" t="s">
        <v>64</v>
      </c>
      <c r="E46" s="8" t="s">
        <v>5</v>
      </c>
      <c r="F46" s="72">
        <v>32298193.23</v>
      </c>
      <c r="G46" s="81">
        <v>0</v>
      </c>
      <c r="H46" s="81">
        <v>0</v>
      </c>
    </row>
    <row r="47" spans="1:8" s="2" customFormat="1" ht="20.25" customHeight="1" outlineLevel="2" x14ac:dyDescent="0.25">
      <c r="A47" s="29" t="s">
        <v>65</v>
      </c>
      <c r="B47" s="8"/>
      <c r="C47" s="8" t="s">
        <v>66</v>
      </c>
      <c r="D47" s="35"/>
      <c r="E47" s="8"/>
      <c r="F47" s="72">
        <v>20000</v>
      </c>
      <c r="G47" s="81">
        <v>0</v>
      </c>
      <c r="H47" s="81">
        <v>0</v>
      </c>
    </row>
    <row r="48" spans="1:8" s="2" customFormat="1" ht="18.75" customHeight="1" outlineLevel="3" x14ac:dyDescent="0.25">
      <c r="A48" s="29" t="s">
        <v>67</v>
      </c>
      <c r="B48" s="8"/>
      <c r="C48" s="8" t="s">
        <v>66</v>
      </c>
      <c r="D48" s="35" t="s">
        <v>68</v>
      </c>
      <c r="E48" s="8"/>
      <c r="F48" s="72">
        <v>20000</v>
      </c>
      <c r="G48" s="81">
        <v>0</v>
      </c>
      <c r="H48" s="81">
        <v>0</v>
      </c>
    </row>
    <row r="49" spans="1:11" s="2" customFormat="1" ht="16.5" customHeight="1" outlineLevel="4" x14ac:dyDescent="0.25">
      <c r="A49" s="29" t="s">
        <v>69</v>
      </c>
      <c r="B49" s="8"/>
      <c r="C49" s="8" t="s">
        <v>66</v>
      </c>
      <c r="D49" s="35" t="s">
        <v>68</v>
      </c>
      <c r="E49" s="8">
        <v>500</v>
      </c>
      <c r="F49" s="72">
        <v>20000</v>
      </c>
      <c r="G49" s="81">
        <v>0</v>
      </c>
      <c r="H49" s="81">
        <v>0</v>
      </c>
    </row>
    <row r="50" spans="1:11" s="2" customFormat="1" ht="15.75" outlineLevel="5" x14ac:dyDescent="0.25">
      <c r="A50" s="29" t="s">
        <v>70</v>
      </c>
      <c r="B50" s="8"/>
      <c r="C50" s="9" t="s">
        <v>66</v>
      </c>
      <c r="D50" s="8" t="s">
        <v>68</v>
      </c>
      <c r="E50" s="8">
        <v>540</v>
      </c>
      <c r="F50" s="72">
        <v>20000</v>
      </c>
      <c r="G50" s="81">
        <v>0</v>
      </c>
      <c r="H50" s="81">
        <v>0</v>
      </c>
    </row>
    <row r="51" spans="1:11" s="2" customFormat="1" ht="17.25" customHeight="1" outlineLevel="3" x14ac:dyDescent="0.25">
      <c r="A51" s="29" t="s">
        <v>71</v>
      </c>
      <c r="B51" s="8"/>
      <c r="C51" s="8" t="s">
        <v>72</v>
      </c>
      <c r="D51" s="8"/>
      <c r="E51" s="8"/>
      <c r="F51" s="72">
        <f>F52+F62+F74+F95</f>
        <v>41772676.590000004</v>
      </c>
      <c r="G51" s="81">
        <f>G74</f>
        <v>758000</v>
      </c>
      <c r="H51" s="81">
        <v>0</v>
      </c>
    </row>
    <row r="52" spans="1:11" s="2" customFormat="1" ht="19.5" customHeight="1" outlineLevel="4" x14ac:dyDescent="0.25">
      <c r="A52" s="29" t="s">
        <v>73</v>
      </c>
      <c r="B52" s="8"/>
      <c r="C52" s="8" t="s">
        <v>74</v>
      </c>
      <c r="D52" s="9"/>
      <c r="E52" s="8"/>
      <c r="F52" s="72">
        <f>F53+F56+F59</f>
        <v>146846.31</v>
      </c>
      <c r="G52" s="81">
        <v>0</v>
      </c>
      <c r="H52" s="81">
        <v>0</v>
      </c>
    </row>
    <row r="53" spans="1:11" s="4" customFormat="1" ht="78.75" outlineLevel="5" x14ac:dyDescent="0.25">
      <c r="A53" s="29" t="s">
        <v>75</v>
      </c>
      <c r="B53" s="8"/>
      <c r="C53" s="8" t="s">
        <v>74</v>
      </c>
      <c r="D53" s="9" t="s">
        <v>76</v>
      </c>
      <c r="E53" s="8"/>
      <c r="F53" s="72">
        <v>125052.62</v>
      </c>
      <c r="G53" s="81">
        <v>0</v>
      </c>
      <c r="H53" s="81">
        <v>0</v>
      </c>
    </row>
    <row r="54" spans="1:11" s="2" customFormat="1" ht="36" customHeight="1" outlineLevel="3" x14ac:dyDescent="0.25">
      <c r="A54" s="29" t="s">
        <v>27</v>
      </c>
      <c r="B54" s="8"/>
      <c r="C54" s="8" t="s">
        <v>74</v>
      </c>
      <c r="D54" s="9" t="s">
        <v>76</v>
      </c>
      <c r="E54" s="8" t="s">
        <v>4</v>
      </c>
      <c r="F54" s="72">
        <v>125052.62</v>
      </c>
      <c r="G54" s="81">
        <v>0</v>
      </c>
      <c r="H54" s="81">
        <v>0</v>
      </c>
    </row>
    <row r="55" spans="1:11" s="2" customFormat="1" ht="51.75" customHeight="1" outlineLevel="4" x14ac:dyDescent="0.25">
      <c r="A55" s="29" t="s">
        <v>28</v>
      </c>
      <c r="B55" s="8"/>
      <c r="C55" s="8" t="s">
        <v>74</v>
      </c>
      <c r="D55" s="9" t="s">
        <v>76</v>
      </c>
      <c r="E55" s="8" t="s">
        <v>5</v>
      </c>
      <c r="F55" s="72">
        <v>125052.62</v>
      </c>
      <c r="G55" s="81">
        <v>0</v>
      </c>
      <c r="H55" s="81">
        <v>0</v>
      </c>
    </row>
    <row r="56" spans="1:11" s="2" customFormat="1" ht="33" customHeight="1" outlineLevel="5" x14ac:dyDescent="0.25">
      <c r="A56" s="29" t="s">
        <v>77</v>
      </c>
      <c r="B56" s="8"/>
      <c r="C56" s="8" t="s">
        <v>74</v>
      </c>
      <c r="D56" s="9" t="s">
        <v>78</v>
      </c>
      <c r="E56" s="8"/>
      <c r="F56" s="72">
        <v>21793.69</v>
      </c>
      <c r="G56" s="81">
        <v>0</v>
      </c>
      <c r="H56" s="81">
        <v>0</v>
      </c>
    </row>
    <row r="57" spans="1:11" s="2" customFormat="1" ht="35.25" customHeight="1" outlineLevel="2" x14ac:dyDescent="0.25">
      <c r="A57" s="29" t="s">
        <v>27</v>
      </c>
      <c r="B57" s="8"/>
      <c r="C57" s="8" t="s">
        <v>74</v>
      </c>
      <c r="D57" s="9" t="s">
        <v>78</v>
      </c>
      <c r="E57" s="8" t="s">
        <v>4</v>
      </c>
      <c r="F57" s="72">
        <v>21793.69</v>
      </c>
      <c r="G57" s="81">
        <v>0</v>
      </c>
      <c r="H57" s="81">
        <v>0</v>
      </c>
    </row>
    <row r="58" spans="1:11" s="2" customFormat="1" ht="20.25" customHeight="1" outlineLevel="3" x14ac:dyDescent="0.25">
      <c r="A58" s="29" t="s">
        <v>28</v>
      </c>
      <c r="B58" s="8"/>
      <c r="C58" s="8" t="s">
        <v>74</v>
      </c>
      <c r="D58" s="9" t="s">
        <v>78</v>
      </c>
      <c r="E58" s="8" t="s">
        <v>5</v>
      </c>
      <c r="F58" s="72">
        <v>21793.69</v>
      </c>
      <c r="G58" s="81">
        <v>0</v>
      </c>
      <c r="H58" s="81">
        <v>0</v>
      </c>
    </row>
    <row r="59" spans="1:11" s="2" customFormat="1" ht="33.75" customHeight="1" outlineLevel="4" x14ac:dyDescent="0.25">
      <c r="A59" s="29" t="s">
        <v>79</v>
      </c>
      <c r="B59" s="8"/>
      <c r="C59" s="8" t="s">
        <v>74</v>
      </c>
      <c r="D59" s="9" t="s">
        <v>80</v>
      </c>
      <c r="E59" s="8"/>
      <c r="F59" s="72">
        <v>0</v>
      </c>
      <c r="G59" s="81">
        <v>0</v>
      </c>
      <c r="H59" s="81">
        <v>0</v>
      </c>
    </row>
    <row r="60" spans="1:11" s="2" customFormat="1" ht="37.5" customHeight="1" outlineLevel="5" x14ac:dyDescent="0.25">
      <c r="A60" s="29" t="s">
        <v>81</v>
      </c>
      <c r="B60" s="8"/>
      <c r="C60" s="8" t="s">
        <v>74</v>
      </c>
      <c r="D60" s="9" t="s">
        <v>80</v>
      </c>
      <c r="E60" s="8">
        <v>200</v>
      </c>
      <c r="F60" s="72">
        <v>0</v>
      </c>
      <c r="G60" s="81">
        <v>0</v>
      </c>
      <c r="H60" s="81">
        <v>0</v>
      </c>
    </row>
    <row r="61" spans="1:11" s="2" customFormat="1" ht="49.5" customHeight="1" outlineLevel="3" x14ac:dyDescent="0.25">
      <c r="A61" s="29" t="s">
        <v>82</v>
      </c>
      <c r="B61" s="8"/>
      <c r="C61" s="8" t="s">
        <v>74</v>
      </c>
      <c r="D61" s="9" t="s">
        <v>80</v>
      </c>
      <c r="E61" s="8">
        <v>240</v>
      </c>
      <c r="F61" s="72">
        <v>0</v>
      </c>
      <c r="G61" s="81">
        <v>0</v>
      </c>
      <c r="H61" s="81">
        <v>0</v>
      </c>
    </row>
    <row r="62" spans="1:11" s="2" customFormat="1" ht="18" customHeight="1" outlineLevel="4" x14ac:dyDescent="0.25">
      <c r="A62" s="29" t="s">
        <v>83</v>
      </c>
      <c r="B62" s="8"/>
      <c r="C62" s="8" t="s">
        <v>84</v>
      </c>
      <c r="D62" s="9"/>
      <c r="E62" s="8"/>
      <c r="F62" s="72">
        <f>F63+F66+F69</f>
        <v>4391893.7200000007</v>
      </c>
      <c r="G62" s="81">
        <v>0</v>
      </c>
      <c r="H62" s="81">
        <v>0</v>
      </c>
      <c r="K62" s="3"/>
    </row>
    <row r="63" spans="1:11" s="4" customFormat="1" ht="21.75" customHeight="1" outlineLevel="5" x14ac:dyDescent="0.25">
      <c r="A63" s="29" t="s">
        <v>85</v>
      </c>
      <c r="B63" s="8"/>
      <c r="C63" s="8" t="s">
        <v>84</v>
      </c>
      <c r="D63" s="9" t="s">
        <v>86</v>
      </c>
      <c r="E63" s="8"/>
      <c r="F63" s="72">
        <v>814092</v>
      </c>
      <c r="G63" s="81">
        <v>0</v>
      </c>
      <c r="H63" s="81">
        <v>0</v>
      </c>
      <c r="I63" s="5"/>
    </row>
    <row r="64" spans="1:11" s="2" customFormat="1" ht="30.75" customHeight="1" outlineLevel="3" x14ac:dyDescent="0.25">
      <c r="A64" s="29" t="s">
        <v>27</v>
      </c>
      <c r="B64" s="8"/>
      <c r="C64" s="8" t="s">
        <v>84</v>
      </c>
      <c r="D64" s="9" t="s">
        <v>86</v>
      </c>
      <c r="E64" s="8" t="s">
        <v>4</v>
      </c>
      <c r="F64" s="72">
        <v>814092</v>
      </c>
      <c r="G64" s="81">
        <v>0</v>
      </c>
      <c r="H64" s="81">
        <v>0</v>
      </c>
      <c r="I64" s="3"/>
    </row>
    <row r="65" spans="1:8" s="2" customFormat="1" ht="46.5" customHeight="1" outlineLevel="3" x14ac:dyDescent="0.25">
      <c r="A65" s="36" t="s">
        <v>28</v>
      </c>
      <c r="B65" s="31"/>
      <c r="C65" s="31" t="s">
        <v>84</v>
      </c>
      <c r="D65" s="37" t="s">
        <v>86</v>
      </c>
      <c r="E65" s="31" t="s">
        <v>5</v>
      </c>
      <c r="F65" s="72">
        <v>814092</v>
      </c>
      <c r="G65" s="81">
        <v>0</v>
      </c>
      <c r="H65" s="81">
        <v>0</v>
      </c>
    </row>
    <row r="66" spans="1:8" s="2" customFormat="1" ht="31.5" customHeight="1" outlineLevel="4" x14ac:dyDescent="0.25">
      <c r="A66" s="38" t="s">
        <v>87</v>
      </c>
      <c r="B66" s="39"/>
      <c r="C66" s="39" t="s">
        <v>84</v>
      </c>
      <c r="D66" s="40" t="s">
        <v>88</v>
      </c>
      <c r="E66" s="39"/>
      <c r="F66" s="76">
        <v>1418546</v>
      </c>
      <c r="G66" s="81">
        <v>0</v>
      </c>
      <c r="H66" s="81">
        <v>0</v>
      </c>
    </row>
    <row r="67" spans="1:8" s="2" customFormat="1" ht="15.75" outlineLevel="5" x14ac:dyDescent="0.25">
      <c r="A67" s="38" t="s">
        <v>41</v>
      </c>
      <c r="B67" s="39"/>
      <c r="C67" s="39" t="s">
        <v>84</v>
      </c>
      <c r="D67" s="40" t="s">
        <v>88</v>
      </c>
      <c r="E67" s="41" t="s">
        <v>2</v>
      </c>
      <c r="F67" s="76">
        <v>1418546</v>
      </c>
      <c r="G67" s="81">
        <v>0</v>
      </c>
      <c r="H67" s="81">
        <v>0</v>
      </c>
    </row>
    <row r="68" spans="1:8" s="2" customFormat="1" ht="60.75" customHeight="1" outlineLevel="3" x14ac:dyDescent="0.25">
      <c r="A68" s="23" t="s">
        <v>89</v>
      </c>
      <c r="B68" s="14"/>
      <c r="C68" s="15" t="s">
        <v>84</v>
      </c>
      <c r="D68" s="18" t="s">
        <v>88</v>
      </c>
      <c r="E68" s="15" t="s">
        <v>90</v>
      </c>
      <c r="F68" s="76">
        <v>1418546</v>
      </c>
      <c r="G68" s="81">
        <v>0</v>
      </c>
      <c r="H68" s="81">
        <v>0</v>
      </c>
    </row>
    <row r="69" spans="1:8" s="2" customFormat="1" ht="17.25" customHeight="1" outlineLevel="4" x14ac:dyDescent="0.25">
      <c r="A69" s="32" t="s">
        <v>91</v>
      </c>
      <c r="B69" s="33"/>
      <c r="C69" s="34" t="s">
        <v>84</v>
      </c>
      <c r="D69" s="62"/>
      <c r="E69" s="33"/>
      <c r="F69" s="75">
        <v>2159255.7200000002</v>
      </c>
      <c r="G69" s="81">
        <v>0</v>
      </c>
      <c r="H69" s="81">
        <v>0</v>
      </c>
    </row>
    <row r="70" spans="1:8" s="2" customFormat="1" ht="18.75" hidden="1" customHeight="1" outlineLevel="5" x14ac:dyDescent="0.25">
      <c r="A70" s="29" t="s">
        <v>27</v>
      </c>
      <c r="B70" s="8"/>
      <c r="C70" s="9" t="s">
        <v>84</v>
      </c>
      <c r="D70" s="63" t="s">
        <v>92</v>
      </c>
      <c r="E70" s="8">
        <v>200</v>
      </c>
      <c r="F70" s="75">
        <v>2159255.7200000002</v>
      </c>
      <c r="G70" s="81">
        <v>0</v>
      </c>
      <c r="H70" s="81">
        <v>0</v>
      </c>
    </row>
    <row r="71" spans="1:8" s="2" customFormat="1" ht="18.75" hidden="1" customHeight="1" outlineLevel="3" x14ac:dyDescent="0.25">
      <c r="A71" s="32" t="s">
        <v>28</v>
      </c>
      <c r="B71" s="33"/>
      <c r="C71" s="33" t="s">
        <v>84</v>
      </c>
      <c r="D71" s="34" t="s">
        <v>92</v>
      </c>
      <c r="E71" s="33">
        <v>240</v>
      </c>
      <c r="F71" s="75">
        <v>2159255.7200000002</v>
      </c>
      <c r="G71" s="81">
        <v>0</v>
      </c>
      <c r="H71" s="81">
        <v>0</v>
      </c>
    </row>
    <row r="72" spans="1:8" s="2" customFormat="1" ht="18.75" customHeight="1" outlineLevel="3" x14ac:dyDescent="0.25">
      <c r="A72" s="29" t="s">
        <v>27</v>
      </c>
      <c r="B72" s="33"/>
      <c r="C72" s="34" t="s">
        <v>84</v>
      </c>
      <c r="D72" s="63" t="s">
        <v>92</v>
      </c>
      <c r="E72" s="33">
        <v>200</v>
      </c>
      <c r="F72" s="75">
        <v>2159255.7200000002</v>
      </c>
      <c r="G72" s="81">
        <v>0</v>
      </c>
      <c r="H72" s="81">
        <v>0</v>
      </c>
    </row>
    <row r="73" spans="1:8" s="2" customFormat="1" ht="18.75" customHeight="1" outlineLevel="3" x14ac:dyDescent="0.25">
      <c r="A73" s="32" t="s">
        <v>28</v>
      </c>
      <c r="B73" s="33"/>
      <c r="C73" s="34" t="s">
        <v>84</v>
      </c>
      <c r="D73" s="63" t="s">
        <v>92</v>
      </c>
      <c r="E73" s="33">
        <v>240</v>
      </c>
      <c r="F73" s="75">
        <v>2159255.7200000002</v>
      </c>
      <c r="G73" s="81">
        <v>0</v>
      </c>
      <c r="H73" s="81">
        <v>0</v>
      </c>
    </row>
    <row r="74" spans="1:8" s="2" customFormat="1" ht="18" customHeight="1" outlineLevel="4" x14ac:dyDescent="0.25">
      <c r="A74" s="30" t="s">
        <v>93</v>
      </c>
      <c r="B74" s="35"/>
      <c r="C74" s="35" t="s">
        <v>7</v>
      </c>
      <c r="D74" s="42"/>
      <c r="E74" s="35"/>
      <c r="F74" s="72">
        <f>F75+F78+F81+F84+F87+F92</f>
        <v>18857242.940000001</v>
      </c>
      <c r="G74" s="81">
        <v>758000</v>
      </c>
      <c r="H74" s="81">
        <v>0</v>
      </c>
    </row>
    <row r="75" spans="1:8" s="2" customFormat="1" ht="18.75" customHeight="1" outlineLevel="4" x14ac:dyDescent="0.25">
      <c r="A75" s="30" t="s">
        <v>94</v>
      </c>
      <c r="B75" s="35"/>
      <c r="C75" s="35" t="s">
        <v>7</v>
      </c>
      <c r="D75" s="42" t="s">
        <v>95</v>
      </c>
      <c r="E75" s="35"/>
      <c r="F75" s="72">
        <v>3490944.66</v>
      </c>
      <c r="G75" s="81">
        <v>758000</v>
      </c>
      <c r="H75" s="81">
        <v>0</v>
      </c>
    </row>
    <row r="76" spans="1:8" s="2" customFormat="1" ht="18.75" customHeight="1" outlineLevel="4" x14ac:dyDescent="0.25">
      <c r="A76" s="30" t="s">
        <v>27</v>
      </c>
      <c r="B76" s="35"/>
      <c r="C76" s="35" t="s">
        <v>7</v>
      </c>
      <c r="D76" s="42" t="s">
        <v>95</v>
      </c>
      <c r="E76" s="35" t="s">
        <v>4</v>
      </c>
      <c r="F76" s="72">
        <v>3490944.66</v>
      </c>
      <c r="G76" s="81">
        <v>758000</v>
      </c>
      <c r="H76" s="81">
        <v>0</v>
      </c>
    </row>
    <row r="77" spans="1:8" s="2" customFormat="1" ht="48" customHeight="1" outlineLevel="4" x14ac:dyDescent="0.25">
      <c r="A77" s="29" t="s">
        <v>28</v>
      </c>
      <c r="B77" s="8"/>
      <c r="C77" s="8" t="s">
        <v>7</v>
      </c>
      <c r="D77" s="9" t="s">
        <v>95</v>
      </c>
      <c r="E77" s="8" t="s">
        <v>5</v>
      </c>
      <c r="F77" s="72">
        <v>3490944.66</v>
      </c>
      <c r="G77" s="81">
        <v>758000</v>
      </c>
      <c r="H77" s="81">
        <v>0</v>
      </c>
    </row>
    <row r="78" spans="1:8" s="2" customFormat="1" ht="20.25" customHeight="1" outlineLevel="5" x14ac:dyDescent="0.25">
      <c r="A78" s="29" t="s">
        <v>96</v>
      </c>
      <c r="B78" s="8"/>
      <c r="C78" s="8" t="s">
        <v>7</v>
      </c>
      <c r="D78" s="9" t="s">
        <v>97</v>
      </c>
      <c r="E78" s="8"/>
      <c r="F78" s="72">
        <v>20000</v>
      </c>
      <c r="G78" s="81">
        <v>0</v>
      </c>
      <c r="H78" s="81">
        <v>0</v>
      </c>
    </row>
    <row r="79" spans="1:8" s="2" customFormat="1" ht="37.5" customHeight="1" outlineLevel="5" x14ac:dyDescent="0.25">
      <c r="A79" s="29" t="s">
        <v>27</v>
      </c>
      <c r="B79" s="8"/>
      <c r="C79" s="8" t="s">
        <v>7</v>
      </c>
      <c r="D79" s="9" t="s">
        <v>97</v>
      </c>
      <c r="E79" s="8" t="s">
        <v>4</v>
      </c>
      <c r="F79" s="72">
        <v>20000</v>
      </c>
      <c r="G79" s="81">
        <v>0</v>
      </c>
      <c r="H79" s="81">
        <v>0</v>
      </c>
    </row>
    <row r="80" spans="1:8" s="2" customFormat="1" ht="19.5" customHeight="1" outlineLevel="5" x14ac:dyDescent="0.25">
      <c r="A80" s="29" t="s">
        <v>28</v>
      </c>
      <c r="B80" s="8"/>
      <c r="C80" s="8" t="s">
        <v>7</v>
      </c>
      <c r="D80" s="9" t="s">
        <v>97</v>
      </c>
      <c r="E80" s="8" t="s">
        <v>5</v>
      </c>
      <c r="F80" s="72">
        <v>20000</v>
      </c>
      <c r="G80" s="81">
        <v>0</v>
      </c>
      <c r="H80" s="81">
        <v>0</v>
      </c>
    </row>
    <row r="81" spans="1:8" s="2" customFormat="1" ht="35.25" customHeight="1" outlineLevel="5" x14ac:dyDescent="0.25">
      <c r="A81" s="29" t="s">
        <v>98</v>
      </c>
      <c r="B81" s="8"/>
      <c r="C81" s="8" t="s">
        <v>7</v>
      </c>
      <c r="D81" s="9" t="s">
        <v>14</v>
      </c>
      <c r="E81" s="8"/>
      <c r="F81" s="72">
        <v>710000</v>
      </c>
      <c r="G81" s="81">
        <v>0</v>
      </c>
      <c r="H81" s="81">
        <v>0</v>
      </c>
    </row>
    <row r="82" spans="1:8" s="2" customFormat="1" ht="35.25" customHeight="1" outlineLevel="5" x14ac:dyDescent="0.25">
      <c r="A82" s="29" t="s">
        <v>27</v>
      </c>
      <c r="B82" s="8"/>
      <c r="C82" s="8" t="s">
        <v>7</v>
      </c>
      <c r="D82" s="9" t="s">
        <v>14</v>
      </c>
      <c r="E82" s="8" t="s">
        <v>4</v>
      </c>
      <c r="F82" s="72">
        <v>710000</v>
      </c>
      <c r="G82" s="81">
        <v>0</v>
      </c>
      <c r="H82" s="81">
        <v>0</v>
      </c>
    </row>
    <row r="83" spans="1:8" s="2" customFormat="1" ht="47.25" outlineLevel="5" x14ac:dyDescent="0.25">
      <c r="A83" s="29" t="s">
        <v>28</v>
      </c>
      <c r="B83" s="8"/>
      <c r="C83" s="8" t="s">
        <v>7</v>
      </c>
      <c r="D83" s="9" t="s">
        <v>14</v>
      </c>
      <c r="E83" s="8" t="s">
        <v>5</v>
      </c>
      <c r="F83" s="72">
        <v>710000</v>
      </c>
      <c r="G83" s="81">
        <v>0</v>
      </c>
      <c r="H83" s="81">
        <v>0</v>
      </c>
    </row>
    <row r="84" spans="1:8" s="2" customFormat="1" ht="20.25" customHeight="1" outlineLevel="5" x14ac:dyDescent="0.25">
      <c r="A84" s="29" t="s">
        <v>99</v>
      </c>
      <c r="B84" s="8"/>
      <c r="C84" s="8" t="s">
        <v>7</v>
      </c>
      <c r="D84" s="9" t="s">
        <v>100</v>
      </c>
      <c r="E84" s="8"/>
      <c r="F84" s="77">
        <v>8861107.6099999994</v>
      </c>
      <c r="G84" s="81">
        <v>0</v>
      </c>
      <c r="H84" s="81">
        <v>0</v>
      </c>
    </row>
    <row r="85" spans="1:8" s="2" customFormat="1" ht="57.75" customHeight="1" outlineLevel="5" x14ac:dyDescent="0.25">
      <c r="A85" s="64" t="s">
        <v>50</v>
      </c>
      <c r="B85" s="8"/>
      <c r="C85" s="8" t="s">
        <v>7</v>
      </c>
      <c r="D85" s="9" t="s">
        <v>100</v>
      </c>
      <c r="E85" s="8" t="s">
        <v>4</v>
      </c>
      <c r="F85" s="77">
        <v>8861107.6099999994</v>
      </c>
      <c r="G85" s="81">
        <v>0</v>
      </c>
      <c r="H85" s="81">
        <v>0</v>
      </c>
    </row>
    <row r="86" spans="1:8" s="2" customFormat="1" ht="43.5" customHeight="1" outlineLevel="5" x14ac:dyDescent="0.25">
      <c r="A86" s="65" t="s">
        <v>28</v>
      </c>
      <c r="B86" s="8"/>
      <c r="C86" s="9" t="s">
        <v>7</v>
      </c>
      <c r="D86" s="66" t="s">
        <v>100</v>
      </c>
      <c r="E86" s="8" t="s">
        <v>5</v>
      </c>
      <c r="F86" s="77">
        <v>8861107.6099999994</v>
      </c>
      <c r="G86" s="81">
        <v>0</v>
      </c>
      <c r="H86" s="81">
        <v>0</v>
      </c>
    </row>
    <row r="87" spans="1:8" s="2" customFormat="1" ht="49.5" customHeight="1" outlineLevel="2" x14ac:dyDescent="0.25">
      <c r="A87" s="64" t="s">
        <v>101</v>
      </c>
      <c r="B87" s="8"/>
      <c r="C87" s="8" t="s">
        <v>7</v>
      </c>
      <c r="D87" s="42" t="s">
        <v>102</v>
      </c>
      <c r="E87" s="8"/>
      <c r="F87" s="82">
        <v>3275205.73</v>
      </c>
      <c r="G87" s="83">
        <v>0</v>
      </c>
      <c r="H87" s="81">
        <v>0</v>
      </c>
    </row>
    <row r="88" spans="1:8" s="2" customFormat="1" ht="43.5" customHeight="1" outlineLevel="3" x14ac:dyDescent="0.25">
      <c r="A88" s="67" t="s">
        <v>103</v>
      </c>
      <c r="B88" s="8"/>
      <c r="C88" s="8" t="s">
        <v>7</v>
      </c>
      <c r="D88" s="42" t="s">
        <v>102</v>
      </c>
      <c r="E88" s="8">
        <v>200</v>
      </c>
      <c r="F88" s="82">
        <v>3275205.73</v>
      </c>
      <c r="G88" s="83">
        <v>0</v>
      </c>
      <c r="H88" s="81">
        <v>0</v>
      </c>
    </row>
    <row r="89" spans="1:8" s="2" customFormat="1" ht="36" customHeight="1" outlineLevel="4" x14ac:dyDescent="0.25">
      <c r="A89" s="43" t="s">
        <v>104</v>
      </c>
      <c r="B89" s="8"/>
      <c r="C89" s="8" t="s">
        <v>7</v>
      </c>
      <c r="D89" s="44" t="s">
        <v>102</v>
      </c>
      <c r="E89" s="8">
        <v>240</v>
      </c>
      <c r="F89" s="82">
        <v>3275205.73</v>
      </c>
      <c r="G89" s="83">
        <v>0</v>
      </c>
      <c r="H89" s="81">
        <v>0</v>
      </c>
    </row>
    <row r="90" spans="1:8" s="2" customFormat="1" ht="17.25" hidden="1" customHeight="1" outlineLevel="5" x14ac:dyDescent="0.25">
      <c r="A90" s="43" t="s">
        <v>105</v>
      </c>
      <c r="B90" s="8"/>
      <c r="C90" s="8" t="s">
        <v>106</v>
      </c>
      <c r="D90" s="44"/>
      <c r="E90" s="8"/>
      <c r="F90" s="72">
        <v>18558139.309999999</v>
      </c>
      <c r="G90" s="81">
        <v>0</v>
      </c>
      <c r="H90" s="81">
        <v>0</v>
      </c>
    </row>
    <row r="91" spans="1:8" s="2" customFormat="1" ht="18.75" hidden="1" customHeight="1" outlineLevel="1" x14ac:dyDescent="0.25">
      <c r="A91" s="43" t="s">
        <v>107</v>
      </c>
      <c r="B91" s="8"/>
      <c r="C91" s="8" t="s">
        <v>106</v>
      </c>
      <c r="D91" s="44" t="s">
        <v>108</v>
      </c>
      <c r="E91" s="8"/>
      <c r="F91" s="72">
        <v>18558139.309999999</v>
      </c>
      <c r="G91" s="81">
        <v>0</v>
      </c>
      <c r="H91" s="81">
        <v>0</v>
      </c>
    </row>
    <row r="92" spans="1:8" s="2" customFormat="1" ht="18.75" customHeight="1" outlineLevel="1" x14ac:dyDescent="0.25">
      <c r="A92" s="69" t="s">
        <v>139</v>
      </c>
      <c r="B92" s="8" t="s">
        <v>140</v>
      </c>
      <c r="C92" s="8" t="s">
        <v>7</v>
      </c>
      <c r="D92" s="68" t="s">
        <v>141</v>
      </c>
      <c r="E92" s="8"/>
      <c r="F92" s="77">
        <v>2499984.94</v>
      </c>
      <c r="G92" s="81">
        <v>0</v>
      </c>
      <c r="H92" s="81">
        <v>0</v>
      </c>
    </row>
    <row r="93" spans="1:8" s="2" customFormat="1" ht="18.75" customHeight="1" outlineLevel="1" x14ac:dyDescent="0.25">
      <c r="A93" s="69" t="s">
        <v>142</v>
      </c>
      <c r="B93" s="8" t="s">
        <v>140</v>
      </c>
      <c r="C93" s="8" t="s">
        <v>7</v>
      </c>
      <c r="D93" s="68" t="s">
        <v>141</v>
      </c>
      <c r="E93" s="8">
        <v>240</v>
      </c>
      <c r="F93" s="77">
        <v>2499984.94</v>
      </c>
      <c r="G93" s="81">
        <v>0</v>
      </c>
      <c r="H93" s="81">
        <v>0</v>
      </c>
    </row>
    <row r="94" spans="1:8" s="2" customFormat="1" ht="18.75" customHeight="1" outlineLevel="1" x14ac:dyDescent="0.25">
      <c r="A94" s="69" t="s">
        <v>50</v>
      </c>
      <c r="B94" s="8" t="s">
        <v>140</v>
      </c>
      <c r="C94" s="8" t="s">
        <v>7</v>
      </c>
      <c r="D94" s="68" t="s">
        <v>141</v>
      </c>
      <c r="E94" s="8">
        <v>244</v>
      </c>
      <c r="F94" s="77">
        <v>2499984.94</v>
      </c>
      <c r="G94" s="81">
        <v>0</v>
      </c>
      <c r="H94" s="81">
        <v>0</v>
      </c>
    </row>
    <row r="95" spans="1:8" s="2" customFormat="1" ht="32.25" customHeight="1" outlineLevel="1" x14ac:dyDescent="0.25">
      <c r="A95" s="32" t="s">
        <v>27</v>
      </c>
      <c r="B95" s="8"/>
      <c r="C95" s="9" t="s">
        <v>106</v>
      </c>
      <c r="D95" s="9" t="s">
        <v>108</v>
      </c>
      <c r="E95" s="8">
        <v>400</v>
      </c>
      <c r="F95" s="72">
        <v>18376693.620000001</v>
      </c>
      <c r="G95" s="81">
        <v>0</v>
      </c>
      <c r="H95" s="81">
        <v>0</v>
      </c>
    </row>
    <row r="96" spans="1:8" s="2" customFormat="1" ht="45.75" customHeight="1" outlineLevel="2" x14ac:dyDescent="0.25">
      <c r="A96" s="36" t="s">
        <v>28</v>
      </c>
      <c r="B96" s="45"/>
      <c r="C96" s="46" t="s">
        <v>106</v>
      </c>
      <c r="D96" s="47" t="s">
        <v>108</v>
      </c>
      <c r="E96" s="45">
        <v>410</v>
      </c>
      <c r="F96" s="72">
        <v>18376693.620000001</v>
      </c>
      <c r="G96" s="81">
        <v>0</v>
      </c>
      <c r="H96" s="81">
        <v>0</v>
      </c>
    </row>
    <row r="97" spans="1:8" s="2" customFormat="1" ht="23.25" customHeight="1" outlineLevel="3" x14ac:dyDescent="0.25">
      <c r="A97" s="38" t="s">
        <v>109</v>
      </c>
      <c r="B97" s="48"/>
      <c r="C97" s="49" t="s">
        <v>110</v>
      </c>
      <c r="D97" s="50"/>
      <c r="E97" s="48"/>
      <c r="F97" s="76">
        <v>15000</v>
      </c>
      <c r="G97" s="81">
        <v>0</v>
      </c>
      <c r="H97" s="81">
        <v>0</v>
      </c>
    </row>
    <row r="98" spans="1:8" s="2" customFormat="1" ht="75" hidden="1" customHeight="1" outlineLevel="5" x14ac:dyDescent="0.25">
      <c r="A98" s="14"/>
      <c r="B98" s="14"/>
      <c r="C98" s="49"/>
      <c r="D98" s="18"/>
      <c r="E98" s="14"/>
      <c r="F98" s="78"/>
      <c r="G98" s="81">
        <v>0</v>
      </c>
      <c r="H98" s="81">
        <v>0</v>
      </c>
    </row>
    <row r="99" spans="1:8" s="2" customFormat="1" ht="37.5" hidden="1" customHeight="1" outlineLevel="4" x14ac:dyDescent="0.25">
      <c r="A99" s="14" t="s">
        <v>111</v>
      </c>
      <c r="B99" s="14"/>
      <c r="C99" s="49" t="s">
        <v>110</v>
      </c>
      <c r="D99" s="18"/>
      <c r="E99" s="14"/>
      <c r="F99" s="78">
        <v>15000</v>
      </c>
      <c r="G99" s="81">
        <v>0</v>
      </c>
      <c r="H99" s="81">
        <v>0</v>
      </c>
    </row>
    <row r="100" spans="1:8" s="2" customFormat="1" ht="15.75" outlineLevel="5" x14ac:dyDescent="0.25">
      <c r="A100" s="14" t="s">
        <v>112</v>
      </c>
      <c r="B100" s="14"/>
      <c r="C100" s="49" t="s">
        <v>8</v>
      </c>
      <c r="D100" s="18"/>
      <c r="E100" s="14"/>
      <c r="F100" s="78">
        <v>15000</v>
      </c>
      <c r="G100" s="81">
        <v>0</v>
      </c>
      <c r="H100" s="81">
        <v>0</v>
      </c>
    </row>
    <row r="101" spans="1:8" s="2" customFormat="1" ht="15.75" outlineLevel="1" x14ac:dyDescent="0.25">
      <c r="A101" s="14" t="s">
        <v>113</v>
      </c>
      <c r="B101" s="14"/>
      <c r="C101" s="49" t="s">
        <v>8</v>
      </c>
      <c r="D101" s="18"/>
      <c r="E101" s="14"/>
      <c r="F101" s="78">
        <v>15000</v>
      </c>
      <c r="G101" s="81">
        <v>0</v>
      </c>
      <c r="H101" s="81">
        <v>0</v>
      </c>
    </row>
    <row r="102" spans="1:8" s="2" customFormat="1" ht="60.75" customHeight="1" outlineLevel="2" x14ac:dyDescent="0.25">
      <c r="A102" s="51" t="s">
        <v>114</v>
      </c>
      <c r="B102" s="48"/>
      <c r="C102" s="49" t="s">
        <v>8</v>
      </c>
      <c r="D102" s="52" t="s">
        <v>15</v>
      </c>
      <c r="E102" s="14"/>
      <c r="F102" s="79">
        <v>15000</v>
      </c>
      <c r="G102" s="81">
        <v>0</v>
      </c>
      <c r="H102" s="81">
        <v>0</v>
      </c>
    </row>
    <row r="103" spans="1:8" s="2" customFormat="1" ht="18" customHeight="1" outlineLevel="3" x14ac:dyDescent="0.25">
      <c r="A103" s="53" t="s">
        <v>33</v>
      </c>
      <c r="B103" s="54"/>
      <c r="C103" s="55" t="s">
        <v>8</v>
      </c>
      <c r="D103" s="56" t="s">
        <v>15</v>
      </c>
      <c r="E103" s="54" t="s">
        <v>0</v>
      </c>
      <c r="F103" s="80">
        <v>15000</v>
      </c>
      <c r="G103" s="81">
        <v>0</v>
      </c>
      <c r="H103" s="81">
        <v>0</v>
      </c>
    </row>
    <row r="104" spans="1:8" s="2" customFormat="1" ht="15.75" customHeight="1" outlineLevel="4" x14ac:dyDescent="0.25">
      <c r="A104" s="51" t="s">
        <v>34</v>
      </c>
      <c r="B104" s="48"/>
      <c r="C104" s="49" t="s">
        <v>8</v>
      </c>
      <c r="D104" s="44" t="s">
        <v>15</v>
      </c>
      <c r="E104" s="48" t="s">
        <v>1</v>
      </c>
      <c r="F104" s="79">
        <v>15000</v>
      </c>
      <c r="G104" s="81">
        <v>0</v>
      </c>
      <c r="H104" s="81">
        <v>0</v>
      </c>
    </row>
    <row r="105" spans="1:8" s="2" customFormat="1" ht="20.25" customHeight="1" outlineLevel="5" x14ac:dyDescent="0.25">
      <c r="A105" s="57" t="s">
        <v>115</v>
      </c>
      <c r="B105" s="19"/>
      <c r="C105" s="58" t="s">
        <v>116</v>
      </c>
      <c r="D105" s="59"/>
      <c r="E105" s="20"/>
      <c r="F105" s="79">
        <v>7500000</v>
      </c>
      <c r="G105" s="81">
        <v>0</v>
      </c>
      <c r="H105" s="81">
        <v>0</v>
      </c>
    </row>
    <row r="106" spans="1:8" s="2" customFormat="1" ht="15.75" outlineLevel="1" x14ac:dyDescent="0.25">
      <c r="A106" s="57" t="s">
        <v>117</v>
      </c>
      <c r="B106" s="19"/>
      <c r="C106" s="58" t="s">
        <v>118</v>
      </c>
      <c r="D106" s="60"/>
      <c r="E106" s="20"/>
      <c r="F106" s="79">
        <v>7500000</v>
      </c>
      <c r="G106" s="81">
        <v>0</v>
      </c>
      <c r="H106" s="81">
        <v>0</v>
      </c>
    </row>
    <row r="107" spans="1:8" s="2" customFormat="1" ht="35.25" customHeight="1" outlineLevel="2" x14ac:dyDescent="0.25">
      <c r="A107" s="61" t="s">
        <v>119</v>
      </c>
      <c r="B107" s="19"/>
      <c r="C107" s="58" t="s">
        <v>118</v>
      </c>
      <c r="D107" s="60" t="s">
        <v>120</v>
      </c>
      <c r="E107" s="20"/>
      <c r="F107" s="79">
        <v>7500000</v>
      </c>
      <c r="G107" s="81">
        <v>0</v>
      </c>
      <c r="H107" s="81">
        <v>0</v>
      </c>
    </row>
    <row r="108" spans="1:8" s="2" customFormat="1" ht="20.25" customHeight="1" outlineLevel="3" x14ac:dyDescent="0.25">
      <c r="A108" s="38" t="s">
        <v>33</v>
      </c>
      <c r="B108" s="39"/>
      <c r="C108" s="40" t="s">
        <v>118</v>
      </c>
      <c r="D108" s="40" t="s">
        <v>120</v>
      </c>
      <c r="E108" s="39" t="s">
        <v>0</v>
      </c>
      <c r="F108" s="76">
        <v>7500000</v>
      </c>
      <c r="G108" s="81">
        <v>0</v>
      </c>
      <c r="H108" s="81">
        <v>0</v>
      </c>
    </row>
    <row r="109" spans="1:8" s="2" customFormat="1" ht="15" customHeight="1" outlineLevel="4" x14ac:dyDescent="0.25">
      <c r="A109" s="32" t="s">
        <v>34</v>
      </c>
      <c r="B109" s="33"/>
      <c r="C109" s="33" t="s">
        <v>118</v>
      </c>
      <c r="D109" s="34" t="s">
        <v>120</v>
      </c>
      <c r="E109" s="33" t="s">
        <v>1</v>
      </c>
      <c r="F109" s="75">
        <v>7500000</v>
      </c>
      <c r="G109" s="81">
        <v>0</v>
      </c>
      <c r="H109" s="81">
        <v>0</v>
      </c>
    </row>
    <row r="110" spans="1:8" s="2" customFormat="1" ht="18.75" customHeight="1" x14ac:dyDescent="0.25">
      <c r="A110" s="29" t="s">
        <v>121</v>
      </c>
      <c r="B110" s="8"/>
      <c r="C110" s="8" t="s">
        <v>122</v>
      </c>
      <c r="D110" s="9"/>
      <c r="E110" s="8"/>
      <c r="F110" s="72">
        <v>218889.9</v>
      </c>
      <c r="G110" s="81">
        <v>0</v>
      </c>
      <c r="H110" s="81">
        <v>0</v>
      </c>
    </row>
    <row r="111" spans="1:8" s="2" customFormat="1" ht="15.2" customHeight="1" x14ac:dyDescent="0.25">
      <c r="A111" s="29" t="s">
        <v>123</v>
      </c>
      <c r="B111" s="8"/>
      <c r="C111" s="9" t="s">
        <v>124</v>
      </c>
      <c r="D111" s="9"/>
      <c r="E111" s="8"/>
      <c r="F111" s="72">
        <v>218889.9</v>
      </c>
      <c r="G111" s="81">
        <v>0</v>
      </c>
      <c r="H111" s="81">
        <v>0</v>
      </c>
    </row>
    <row r="112" spans="1:8" ht="31.5" x14ac:dyDescent="0.25">
      <c r="A112" s="29" t="s">
        <v>125</v>
      </c>
      <c r="B112" s="8"/>
      <c r="C112" s="8" t="s">
        <v>124</v>
      </c>
      <c r="D112" s="9" t="s">
        <v>126</v>
      </c>
      <c r="E112" s="8"/>
      <c r="F112" s="72">
        <v>218889.9</v>
      </c>
      <c r="G112" s="81">
        <v>0</v>
      </c>
      <c r="H112" s="81">
        <v>0</v>
      </c>
    </row>
    <row r="113" spans="1:8" ht="31.5" x14ac:dyDescent="0.25">
      <c r="A113" s="29" t="s">
        <v>127</v>
      </c>
      <c r="B113" s="8"/>
      <c r="C113" s="8" t="s">
        <v>124</v>
      </c>
      <c r="D113" s="9" t="s">
        <v>126</v>
      </c>
      <c r="E113" s="8" t="s">
        <v>128</v>
      </c>
      <c r="F113" s="72">
        <v>218889.9</v>
      </c>
      <c r="G113" s="81">
        <v>0</v>
      </c>
      <c r="H113" s="81">
        <v>0</v>
      </c>
    </row>
    <row r="114" spans="1:8" ht="31.5" x14ac:dyDescent="0.25">
      <c r="A114" s="29" t="s">
        <v>129</v>
      </c>
      <c r="B114" s="8"/>
      <c r="C114" s="8" t="s">
        <v>124</v>
      </c>
      <c r="D114" s="9" t="s">
        <v>126</v>
      </c>
      <c r="E114" s="8" t="s">
        <v>130</v>
      </c>
      <c r="F114" s="72">
        <v>218889.9</v>
      </c>
      <c r="G114" s="81">
        <v>0</v>
      </c>
      <c r="H114" s="81">
        <v>0</v>
      </c>
    </row>
    <row r="115" spans="1:8" ht="15.75" x14ac:dyDescent="0.25">
      <c r="A115" s="29" t="s">
        <v>131</v>
      </c>
      <c r="B115" s="8"/>
      <c r="C115" s="8" t="s">
        <v>132</v>
      </c>
      <c r="D115" s="9"/>
      <c r="E115" s="8"/>
      <c r="F115" s="72">
        <v>80000</v>
      </c>
      <c r="G115" s="81">
        <v>0</v>
      </c>
      <c r="H115" s="81">
        <v>0</v>
      </c>
    </row>
    <row r="116" spans="1:8" ht="15.75" x14ac:dyDescent="0.25">
      <c r="A116" s="29" t="s">
        <v>133</v>
      </c>
      <c r="B116" s="8"/>
      <c r="C116" s="8" t="s">
        <v>134</v>
      </c>
      <c r="D116" s="9"/>
      <c r="E116" s="8"/>
      <c r="F116" s="72">
        <v>80000</v>
      </c>
      <c r="G116" s="81">
        <v>0</v>
      </c>
      <c r="H116" s="81">
        <v>0</v>
      </c>
    </row>
    <row r="117" spans="1:8" ht="126" x14ac:dyDescent="0.25">
      <c r="A117" s="29" t="s">
        <v>135</v>
      </c>
      <c r="B117" s="8"/>
      <c r="C117" s="8" t="s">
        <v>134</v>
      </c>
      <c r="D117" s="9" t="s">
        <v>16</v>
      </c>
      <c r="E117" s="8"/>
      <c r="F117" s="72">
        <v>80000</v>
      </c>
      <c r="G117" s="81">
        <v>0</v>
      </c>
      <c r="H117" s="81">
        <v>0</v>
      </c>
    </row>
    <row r="118" spans="1:8" ht="15.75" x14ac:dyDescent="0.25">
      <c r="A118" s="29" t="s">
        <v>136</v>
      </c>
      <c r="B118" s="8"/>
      <c r="C118" s="8">
        <v>1102</v>
      </c>
      <c r="D118" s="9"/>
      <c r="E118" s="8"/>
      <c r="F118" s="72">
        <v>80000</v>
      </c>
      <c r="G118" s="81">
        <v>0</v>
      </c>
      <c r="H118" s="81">
        <v>0</v>
      </c>
    </row>
    <row r="119" spans="1:8" ht="126" x14ac:dyDescent="0.25">
      <c r="A119" s="29" t="s">
        <v>137</v>
      </c>
      <c r="B119" s="8"/>
      <c r="C119" s="8">
        <v>1102</v>
      </c>
      <c r="D119" s="9" t="s">
        <v>16</v>
      </c>
      <c r="E119" s="8"/>
      <c r="F119" s="72"/>
      <c r="G119" s="81">
        <v>0</v>
      </c>
      <c r="H119" s="81">
        <v>0</v>
      </c>
    </row>
    <row r="120" spans="1:8" ht="15.75" x14ac:dyDescent="0.25">
      <c r="A120" s="29" t="s">
        <v>33</v>
      </c>
      <c r="B120" s="8"/>
      <c r="C120" s="9" t="s">
        <v>134</v>
      </c>
      <c r="D120" s="9" t="s">
        <v>16</v>
      </c>
      <c r="E120" s="8" t="s">
        <v>0</v>
      </c>
      <c r="F120" s="72">
        <v>80000</v>
      </c>
      <c r="G120" s="81">
        <v>0</v>
      </c>
      <c r="H120" s="81">
        <v>0</v>
      </c>
    </row>
    <row r="121" spans="1:8" ht="15.75" x14ac:dyDescent="0.25">
      <c r="A121" s="29" t="s">
        <v>34</v>
      </c>
      <c r="B121" s="8"/>
      <c r="C121" s="8" t="s">
        <v>134</v>
      </c>
      <c r="D121" s="9" t="s">
        <v>16</v>
      </c>
      <c r="E121" s="8" t="s">
        <v>1</v>
      </c>
      <c r="F121" s="72">
        <v>80000</v>
      </c>
      <c r="G121" s="81">
        <v>0</v>
      </c>
      <c r="H121" s="81">
        <v>0</v>
      </c>
    </row>
    <row r="122" spans="1:8" ht="15.75" x14ac:dyDescent="0.25">
      <c r="A122" s="29" t="s">
        <v>138</v>
      </c>
      <c r="B122" s="8"/>
      <c r="C122" s="8"/>
      <c r="D122" s="9"/>
      <c r="E122" s="8"/>
      <c r="F122" s="72">
        <f>F6</f>
        <v>84915050.060000002</v>
      </c>
      <c r="G122" s="81">
        <f>G6</f>
        <v>1568000</v>
      </c>
      <c r="H122" s="81">
        <v>0</v>
      </c>
    </row>
    <row r="126" spans="1:8" x14ac:dyDescent="0.25">
      <c r="F126" s="3"/>
    </row>
  </sheetData>
  <mergeCells count="4">
    <mergeCell ref="A4:F4"/>
    <mergeCell ref="B1:H1"/>
    <mergeCell ref="B2:H2"/>
    <mergeCell ref="A3:H3"/>
  </mergeCells>
  <phoneticPr fontId="0" type="noConversion"/>
  <pageMargins left="0.78740157480314965" right="0.59055118110236227" top="0.39370078740157483" bottom="0.59055118110236227" header="0.39370078740157483" footer="0.51181102362204722"/>
  <pageSetup paperSize="9" scale="77" fitToHeight="0" orientation="portrait" r:id="rId1"/>
  <headerFooter>
    <evenHeader>&amp;LФинансовое управление Брянской области</evenHeader>
  </headerFooter>
  <rowBreaks count="2" manualBreakCount="2">
    <brk id="26" max="6" man="1"/>
    <brk id="60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2023-09-28T12:19:50Z</cp:lastPrinted>
  <dcterms:created xsi:type="dcterms:W3CDTF">2018-11-08T11:09:58Z</dcterms:created>
  <dcterms:modified xsi:type="dcterms:W3CDTF">2023-12-29T09:30:59Z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